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3" activeTab="0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 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 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ЛАБОРАТОРИЈА" sheetId="18" r:id="rId18"/>
    <sheet name="КУЋНО ЗАВОДИ" sheetId="19" r:id="rId19"/>
    <sheet name="ХИТНА" sheetId="20" r:id="rId20"/>
    <sheet name="ПАТРОНАЖ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ДИЈАЛИЗА" sheetId="32" r:id="rId32"/>
    <sheet name="ЛЕКОВИ" sheetId="33" r:id="rId33"/>
    <sheet name="САНИТЕТСКИ И ПОТРОШНИ МАТЕР " sheetId="34" r:id="rId34"/>
    <sheet name="Збирна_врсте_услуга" sheetId="35" r:id="rId35"/>
    <sheet name="Прилог 5  РФЗО услуга обележје" sheetId="36" r:id="rId36"/>
    <sheet name="Прилог 6 РФЗО  атрибути" sheetId="37" r:id="rId37"/>
  </sheets>
  <definedNames>
    <definedName name="_xlnm.Print_Area" localSheetId="2">'ДЕМОГРАФИЈА'!$A$1:$C$57</definedName>
    <definedName name="_xlnm.Print_Area" localSheetId="28">'ДЕРМАТОЛОГИЈА'!$A$1:$F$27</definedName>
    <definedName name="_xlnm.Print_Area" localSheetId="12">'ЖЕНЕ '!$A$1:$G$71</definedName>
    <definedName name="_xlnm.Print_Area" localSheetId="34">'Збирна_врсте_услуга'!$A$1:$E$332</definedName>
    <definedName name="_xlnm.Print_Area" localSheetId="7">'ЗБИРНО КАДРОВИ '!$A$1:$O$37</definedName>
    <definedName name="_xlnm.Print_Area" localSheetId="3">'ЗДР.РАД. И САРАД.'!$A$1:$AD$54</definedName>
    <definedName name="_xlnm.Print_Area" localSheetId="22">'ИНТЕРНА'!$A$1:$G$40</definedName>
    <definedName name="_xlnm.Print_Area" localSheetId="17">'ЛАБОРАТОРИЈА'!$A$1:$G$185</definedName>
    <definedName name="_xlnm.Print_Titles" localSheetId="17">'ЛАБОРАТОРИЈА'!$3:$3</definedName>
    <definedName name="_xlnm.Print_Area" localSheetId="32">'ЛЕКОВИ'!$A$1:$N$111</definedName>
    <definedName name="_xlnm.Print_Area" localSheetId="0">'НАСЛОВ'!$A$1:$J$52</definedName>
    <definedName name="_xlnm.Print_Area" localSheetId="6">'НЕМЕД.РАДНИЦИ'!$A$1:$O$28</definedName>
    <definedName name="_xlnm.Print_Area" localSheetId="14">'ОДРАСЛИ'!$A$1:$H$61</definedName>
    <definedName name="_xlnm.Print_Area" localSheetId="26">'ОРЛ'!$A$1:$F$31</definedName>
    <definedName name="_xlnm.Print_Area" localSheetId="20">'ПАТРОНАЖА'!$A$1:$F$40</definedName>
    <definedName name="_xlnm.Print_Area" localSheetId="8">'ПРЕДШКОЛСКА'!$A$1:$G$49</definedName>
    <definedName name="_xlnm._FilterDatabase" localSheetId="35" hidden="1">'Прилог 5  РФЗО услуга обележје'!$A$1:$A$1195</definedName>
    <definedName name="_xlnm.Print_Area" localSheetId="27">'ПСИХИЈАТРИЈА'!$A$1:$F$28</definedName>
    <definedName name="_xlnm.Print_Area" localSheetId="21">'РТГ И УЗ'!$A$1:$H$51</definedName>
    <definedName name="_xlnm.Print_Area" localSheetId="1">'Садржај'!$A$1:$J$60</definedName>
    <definedName name="_xlnm.Print_Area" localSheetId="33">'САНИТЕТСКИ И ПОТРОШНИ МАТЕР '!$A$1:$G$39</definedName>
    <definedName name="_xlnm.Print_Area" localSheetId="29">'Служба стоматологије'!$A$1:$E$166</definedName>
    <definedName name="_xlnm.Print_Area" localSheetId="4">'СТОМАТОЛОГИЈА'!$A$1:$R$30</definedName>
    <definedName name="_xlnm.Print_Area" localSheetId="19">'ХИТНА'!$A$1:$G$47</definedName>
    <definedName name="_xlnm.Print_Area" localSheetId="10">'ШКОЛСКА'!$A$1:$G$62</definedName>
    <definedName name="Excel_BuiltIn_Print_Area" localSheetId="29">'Служба стоматологије'!$A$1:$E$168</definedName>
    <definedName name="Excel_BuiltIn_Print_Area" localSheetId="32">'ЛЕКОВИ'!$A$1:$N$48</definedName>
    <definedName name="_xlnm._FilterDatabase" localSheetId="35">'Прилог 5  РФЗО услуга обележје'!$A$1:$A$1195</definedName>
    <definedName name="_xlnm._FilterDatabase" localSheetId="29">'Служба стоматологије'!$A$1:$A$1959</definedName>
    <definedName name="_xlnm._FilterDatabase_1">'Служба стоматологије'!$A$1:$A$1959</definedName>
    <definedName name="_xlnm._FilterDatabase_1_1">'Прилог 5  РФЗО услуга обележје'!$A$1:$A$1195</definedName>
    <definedName name="_xlnm.Print_Area" localSheetId="20">'ПАТРОНАЖА'!$A$1:$E$23</definedName>
    <definedName name="_xlnm.Print_Titles" localSheetId="17">'ЛАБОРАТОРИЈА'!$3:$3</definedName>
    <definedName name="Excel_BuiltIn__FilterDatabase" localSheetId="29">'Служба стоматологије'!$A$1:$A$1959</definedName>
    <definedName name="Excel_BuiltIn_Print_Area" localSheetId="34">'Збирна_врсте_услуга'!$A$1:$D$34</definedName>
    <definedName name="Excel_BuiltIn_Print_Area" localSheetId="34">'Збирна_врсте_услуга'!$A$1:$D$332</definedName>
    <definedName name="Excel_BuiltIn_Print_Area" localSheetId="29">'Служба стоматологије'!$A$1:$D$168</definedName>
  </definedNames>
  <calcPr fullCalcOnLoad="1"/>
</workbook>
</file>

<file path=xl/sharedStrings.xml><?xml version="1.0" encoding="utf-8"?>
<sst xmlns="http://schemas.openxmlformats.org/spreadsheetml/2006/main" count="8330" uniqueCount="2299">
  <si>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</si>
  <si>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</si>
  <si>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</si>
  <si>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</si>
  <si>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</si>
  <si>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ЗА 2024. ГОДИНУ</t>
  </si>
  <si>
    <t>Београд, 2023. година</t>
  </si>
  <si>
    <t xml:space="preserve">        Табела 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</si>
  <si>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</si>
  <si>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1.1.2024. ГОДИНЕ</t>
  </si>
  <si>
    <t>БРОЈ ЗДРАВСТВЕНИХ РАДНИКА У СЛУЖБИ ЗА СТОМАТОЛОШКУ ЗДРАВСТВЕНУ ЗАШТИТУ НА ДАН 1.1.2024. ГОДИНЕ</t>
  </si>
  <si>
    <t>БРОЈ ЗДРАВСТВЕНИХ РАДНИКА У АПОТЕЦИ У СКЛОПУ ЗДРАВСТВЕНЕ УСТАНОВЕ НА ДАН 1.1.2024. ГОДИНЕ</t>
  </si>
  <si>
    <t>БРОЈ НЕМЕДИЦИНСКИХ РАДНИКА НА ДАН 1.1.2023. ГОДИНЕ</t>
  </si>
  <si>
    <t>1.1.2024.</t>
  </si>
  <si>
    <t>УКУПАН КАДАР У ЗДРАВСТВЕНОЈ УСТАНОВИ НА ДАН 1.1.2023. ГОДИНЕ</t>
  </si>
  <si>
    <t>1.1.2024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</si>
  <si>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</si>
  <si>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</si>
  <si>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</si>
  <si>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</si>
  <si>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</si>
  <si>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</si>
  <si>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</si>
  <si>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</si>
  <si>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</si>
  <si>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</si>
  <si>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</si>
  <si>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</si>
  <si>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</si>
  <si>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</si>
  <si>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</si>
  <si>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</si>
  <si>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</si>
  <si>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</si>
  <si>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</si>
  <si>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</si>
  <si>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</si>
  <si>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</si>
  <si>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</si>
  <si>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</si>
  <si>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</si>
  <si>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</si>
  <si>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</si>
  <si>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</si>
  <si>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</si>
  <si>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</si>
  <si>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</si>
  <si>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>ДОМ ЗДРАВЉА ИВАЊИЦА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</si>
  <si>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</si>
  <si>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</si>
  <si>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</si>
  <si>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</si>
  <si>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</si>
  <si>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</si>
  <si>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</si>
  <si>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</si>
  <si>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</si>
  <si>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</si>
  <si>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</si>
  <si>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</si>
  <si>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</si>
  <si>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</si>
  <si>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</si>
  <si>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</si>
  <si>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</si>
  <si>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</si>
  <si>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</si>
  <si>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</si>
  <si>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</si>
  <si>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</si>
  <si>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</si>
  <si>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</si>
  <si>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</si>
  <si>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</si>
  <si>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</si>
  <si>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</si>
  <si>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ТРУДНИЦЕ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</si>
  <si>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</si>
  <si>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</si>
  <si>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</si>
  <si>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</si>
  <si>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</si>
  <si>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</si>
  <si>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</si>
  <si>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</si>
  <si>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</si>
  <si>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</si>
  <si>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</si>
  <si>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</si>
  <si>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</si>
  <si>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</si>
  <si>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</si>
  <si>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</si>
  <si>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</si>
  <si>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>В.Д.ДИРЕКТОРА</t>
  </si>
  <si>
    <t>ДР НИКОЛА КАРАПЕТРОВИЋ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</si>
  <si>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</si>
  <si>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</si>
  <si>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</si>
  <si>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</si>
  <si>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</si>
  <si>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</si>
  <si>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</si>
  <si>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</si>
  <si>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</si>
  <si>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</si>
  <si>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</si>
  <si>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</si>
  <si>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</si>
  <si>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</si>
  <si>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</si>
  <si>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</si>
  <si>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</si>
  <si>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</si>
  <si>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</si>
  <si>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</si>
  <si>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</si>
  <si>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</si>
  <si>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</si>
  <si>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</si>
  <si>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</si>
  <si>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</si>
  <si>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</si>
  <si>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</si>
  <si>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</si>
  <si>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</si>
  <si>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</si>
  <si>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</si>
  <si>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</si>
  <si>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</si>
  <si>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</si>
  <si>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</si>
  <si>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</si>
  <si>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</si>
  <si>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</si>
  <si>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</si>
  <si>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</si>
  <si>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</si>
  <si>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</si>
  <si>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</si>
  <si>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</si>
  <si>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</si>
  <si>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</si>
  <si>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</si>
  <si>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</si>
  <si>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</si>
  <si>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</si>
  <si>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</si>
  <si>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</si>
  <si>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</si>
  <si>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</si>
  <si>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</si>
  <si>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</si>
  <si>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</si>
  <si>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</si>
  <si>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</si>
  <si>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</si>
  <si>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</si>
  <si>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</si>
  <si>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</si>
  <si>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</si>
  <si>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</si>
  <si>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</si>
  <si>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</si>
  <si>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</si>
  <si>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</si>
  <si>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</si>
  <si>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</si>
  <si>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</si>
  <si>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</si>
  <si>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</si>
  <si>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</si>
  <si>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</si>
  <si>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</si>
  <si>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</si>
  <si>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</si>
  <si>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</si>
  <si>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</si>
  <si>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</si>
  <si>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</si>
  <si>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</si>
  <si>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</si>
  <si>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</si>
  <si>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</si>
  <si>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</si>
  <si>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</si>
  <si>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</si>
  <si>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</si>
  <si>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</si>
  <si>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</si>
  <si>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</si>
  <si>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</si>
  <si>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</si>
  <si>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БРОЈ НЕМЕДИЦИНСКИХ РАДНИКА НА ДАН 1.1.2024. ГОДИНЕ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</si>
  <si>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</si>
  <si>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</si>
  <si>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</si>
  <si>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</si>
  <si>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</si>
  <si>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</si>
  <si>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</si>
  <si>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</si>
  <si>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</si>
  <si>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Административни радници</t>
  </si>
  <si>
    <t>Технички и помоћни радници</t>
  </si>
  <si>
    <t>ЗДРАВСТВЕНА УСТАНОВА</t>
  </si>
  <si>
    <t>УКУПАН КАДАР У ЗДРАВСТВЕНОЈ УСТАНОВИ НА ДАН 1.1.2024.ГОДИНЕ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</si>
  <si>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</si>
  <si>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</si>
  <si>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</si>
  <si>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</si>
  <si>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</si>
  <si>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</si>
  <si>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</si>
  <si>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</si>
  <si>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</si>
  <si>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</si>
  <si>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</si>
  <si>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</si>
  <si>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</si>
  <si>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</si>
  <si>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</si>
  <si>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</si>
  <si>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</si>
  <si>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</si>
  <si>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</si>
  <si>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</si>
  <si>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</si>
  <si>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</si>
  <si>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</si>
  <si>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Извршење 2023.</t>
  </si>
  <si>
    <t>План 2024.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</si>
  <si>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</si>
  <si>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</si>
  <si>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</si>
  <si>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</si>
  <si>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</si>
  <si>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</si>
  <si>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</si>
  <si>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</si>
  <si>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</si>
  <si>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</si>
  <si>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</si>
  <si>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</si>
  <si>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**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</si>
  <si>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</si>
  <si>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</si>
  <si>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</si>
  <si>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</si>
  <si>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</si>
  <si>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</si>
  <si>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</si>
  <si>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</si>
  <si>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уротракта</t>
  </si>
  <si>
    <t>2200079</t>
  </si>
  <si>
    <t>Ултразвучни преглед регија абдомена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</si>
  <si>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</si>
  <si>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</si>
  <si>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</si>
  <si>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</si>
  <si>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</si>
  <si>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</si>
  <si>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</si>
  <si>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</si>
  <si>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</si>
  <si>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</si>
  <si>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</si>
  <si>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</si>
  <si>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</si>
  <si>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</si>
  <si>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</si>
  <si>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</si>
  <si>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</si>
  <si>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</si>
  <si>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</si>
  <si>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</si>
  <si>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</si>
  <si>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</si>
  <si>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</si>
  <si>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</si>
  <si>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УКУПАН БРОЈ ПОСЕТА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</si>
  <si>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</si>
  <si>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>**ради се у Дому Здравља у Чачку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</si>
  <si>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</si>
  <si>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</si>
  <si>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РФЗО
ШИФРАРФЗО
ШИФРА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</si>
  <si>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</si>
  <si>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</si>
  <si>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</si>
  <si>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</si>
  <si>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</si>
  <si>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</si>
  <si>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</si>
  <si>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</si>
  <si>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</si>
  <si>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</si>
  <si>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</si>
  <si>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</si>
  <si>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</si>
  <si>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</si>
  <si>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</si>
  <si>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</si>
  <si>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</si>
  <si>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</si>
  <si>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</si>
  <si>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</si>
  <si>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</si>
  <si>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РФЗО
ШИФРАРФЗО
ШИФРАРФЗО
ШИФРАРФЗО
ШИФРА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</si>
  <si>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</si>
  <si>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</si>
  <si>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</si>
  <si>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</si>
  <si>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</si>
  <si>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</si>
  <si>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</si>
  <si>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</si>
  <si>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</si>
  <si>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</si>
  <si>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</si>
  <si>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</si>
  <si>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</si>
  <si>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</si>
  <si>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</si>
  <si>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</si>
  <si>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</si>
  <si>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</si>
  <si>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</si>
  <si>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</si>
  <si>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</si>
  <si>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</si>
  <si>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</si>
  <si>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</si>
  <si>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</si>
  <si>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</si>
  <si>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</si>
  <si>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</si>
  <si>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</si>
  <si>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</si>
  <si>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</si>
  <si>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</si>
  <si>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</si>
  <si>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</si>
  <si>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</si>
  <si>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</si>
  <si>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</si>
  <si>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</si>
  <si>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</si>
  <si>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</si>
  <si>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</si>
  <si>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</si>
  <si>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</si>
  <si>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</si>
  <si>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</si>
  <si>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</si>
  <si>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</si>
  <si>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</si>
  <si>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</si>
  <si>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</si>
  <si>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</si>
  <si>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</si>
  <si>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</si>
  <si>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</si>
  <si>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</si>
  <si>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</si>
  <si>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</si>
  <si>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</si>
  <si>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</si>
  <si>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</si>
  <si>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</si>
  <si>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</si>
  <si>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</si>
  <si>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</si>
  <si>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</si>
  <si>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</si>
  <si>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</si>
  <si>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Ексфолијативна цитологија ткива репродукт. органа жене - неаутоматизована припрема и неаутоматизовано бојење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</si>
  <si>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</si>
  <si>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</si>
  <si>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</si>
  <si>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</si>
  <si>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</si>
  <si>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</si>
  <si>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</si>
  <si>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</si>
  <si>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</si>
  <si>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</si>
  <si>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</si>
  <si>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</si>
  <si>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</si>
  <si>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</si>
  <si>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</si>
  <si>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</si>
  <si>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</si>
  <si>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</si>
  <si>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УКУПАН БРОЈ ТРУДНИЦА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</si>
  <si>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</si>
  <si>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</si>
  <si>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ПСИХОФИЗИЧКУ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</si>
  <si>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</si>
  <si>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</si>
  <si>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</si>
  <si>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</si>
  <si>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</si>
  <si>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</si>
  <si>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</si>
  <si>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</si>
  <si>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</si>
  <si>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</si>
  <si>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</si>
  <si>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</si>
  <si>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</si>
  <si>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</si>
  <si>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</si>
  <si>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</si>
  <si>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</si>
  <si>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</si>
  <si>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</si>
  <si>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</si>
  <si>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</si>
  <si>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</si>
  <si>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</si>
  <si>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</si>
  <si>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>33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</si>
  <si>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</si>
  <si>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</si>
  <si>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</si>
  <si>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</si>
  <si>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</si>
  <si>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</si>
  <si>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</si>
  <si>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</si>
  <si>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</si>
  <si>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</si>
  <si>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</si>
  <si>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</si>
  <si>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</si>
  <si>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</si>
  <si>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</si>
  <si>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</si>
  <si>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</si>
  <si>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</si>
  <si>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</si>
  <si>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</si>
  <si>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</si>
  <si>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</si>
  <si>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</si>
  <si>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</si>
  <si>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</si>
  <si>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</si>
  <si>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</si>
  <si>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</si>
  <si>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</si>
  <si>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</si>
  <si>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</si>
  <si>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</si>
  <si>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</si>
  <si>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</si>
  <si>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</si>
  <si>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</si>
  <si>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</si>
  <si>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</si>
  <si>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</si>
  <si>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</si>
  <si>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</si>
  <si>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</si>
  <si>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</si>
  <si>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</si>
  <si>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</si>
  <si>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</si>
  <si>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</si>
  <si>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</si>
  <si>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</si>
  <si>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ПАЛИЈАТИВНОМ ЗБРИЊАВАЊУ</t>
  </si>
  <si>
    <t>БРОЈ ПАЦИЈЕНАТА НА КУЋНОМ ЛЕЧЕЊУ И НЕЗИ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</si>
  <si>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</si>
  <si>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</si>
  <si>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</si>
  <si>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</si>
  <si>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</si>
  <si>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</si>
  <si>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</si>
  <si>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</si>
  <si>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*L000042</t>
  </si>
  <si>
    <t>Пријем, контрола квалитета узорка и припрема узорка за лабораторијска испитивања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</si>
  <si>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</si>
  <si>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</si>
  <si>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</si>
  <si>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</si>
  <si>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</si>
  <si>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</si>
  <si>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</si>
  <si>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</si>
  <si>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са троделном леукоцитарном формулом</t>
  </si>
  <si>
    <t>L014100</t>
  </si>
  <si>
    <t>Крвна слика са петоделном леукоцитарном формулом</t>
  </si>
  <si>
    <t>L014105</t>
  </si>
  <si>
    <t>Крвна слика са C–реактивним протеином (CRP)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</si>
  <si>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</si>
  <si>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</si>
  <si>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</si>
  <si>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</si>
  <si>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</si>
  <si>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</si>
  <si>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</si>
  <si>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</si>
  <si>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</si>
  <si>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</si>
  <si>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L015040</t>
  </si>
  <si>
    <t>Крвна слика са петоделном леукоцитарном формулом и MDW, VCS методом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</si>
  <si>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</si>
  <si>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</si>
  <si>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</si>
  <si>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L014415</t>
  </si>
  <si>
    <t xml:space="preserve">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D–dimer у плазми, имунопреципитација
</t>
  </si>
  <si>
    <t>L014423</t>
  </si>
  <si>
    <t xml:space="preserve">D–dimer у плазми, POCT
D–dimer у плазми, POCT
D–dimer у плазми, POCT
D–dimer у плазми, POCT
D–dimer у плазми, POCT
D–dimer у плазми, POCT
D–dimer у плазми, POCT
D–dimer у плазми, POCT
D–dimer у плазми, POCT
D–dimer у плазми, POCT
D–dimer у плазми, POCT
</t>
  </si>
  <si>
    <t>L014431</t>
  </si>
  <si>
    <t xml:space="preserve">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D–dimer у плазми, семикванитативно
</t>
  </si>
  <si>
    <t>L014696</t>
  </si>
  <si>
    <t xml:space="preserve">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Фибриноген деградациони продукти (FDP) у плазми, латекс имунопреципитација
</t>
  </si>
  <si>
    <t>L014704</t>
  </si>
  <si>
    <t xml:space="preserve">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Фибриноген у плазми (Clauss), коагулометрија
</t>
  </si>
  <si>
    <t>L014712</t>
  </si>
  <si>
    <t xml:space="preserve">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Фибриноген у плазми, гравиметрија
</t>
  </si>
  <si>
    <t>L014720</t>
  </si>
  <si>
    <t>Фибриноген у плазми, коагулометрија</t>
  </si>
  <si>
    <t>L014738</t>
  </si>
  <si>
    <t xml:space="preserve">Фибриноген у плазми - спектрофотометријски </t>
  </si>
  <si>
    <t>L014746</t>
  </si>
  <si>
    <t xml:space="preserve">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Фибриноген у плазми, имунохемија
</t>
  </si>
  <si>
    <t>L014795</t>
  </si>
  <si>
    <t xml:space="preserve">ИНР - за праћење антикоагулантне терапије у плазми </t>
  </si>
  <si>
    <t>Протромбинско време (PT) INR – за праћење антикоагулантне терапије у плазми, коагулометрија</t>
  </si>
  <si>
    <t>L015057</t>
  </si>
  <si>
    <t xml:space="preserve">Протромбинско време (ПТ) </t>
  </si>
  <si>
    <t>L015214</t>
  </si>
  <si>
    <t>Тромботест у плазми/капиларној крви, коагулометрија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</si>
  <si>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</si>
  <si>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</si>
  <si>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</si>
  <si>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</si>
  <si>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</si>
  <si>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L000125</t>
  </si>
  <si>
    <t>Алфа–амилаза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</si>
  <si>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</si>
  <si>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</si>
  <si>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</si>
  <si>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</si>
  <si>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L000208</t>
  </si>
  <si>
    <t>Бикарбонати (угљен–диоксид, укупан)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</si>
  <si>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</si>
  <si>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</si>
  <si>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</si>
  <si>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</si>
  <si>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</si>
  <si>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</si>
  <si>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</si>
  <si>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</si>
  <si>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</si>
  <si>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</si>
  <si>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</si>
  <si>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</si>
  <si>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</si>
  <si>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</si>
  <si>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</si>
  <si>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</si>
  <si>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</si>
  <si>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</si>
  <si>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</si>
  <si>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</si>
  <si>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</si>
  <si>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</si>
  <si>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</si>
  <si>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</si>
  <si>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</si>
  <si>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</si>
  <si>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</si>
  <si>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</si>
  <si>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</si>
  <si>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</si>
  <si>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</si>
  <si>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</si>
  <si>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L000604</t>
  </si>
  <si>
    <t>Креатин киназа (ЦК-МБ)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</si>
  <si>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</si>
  <si>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</si>
  <si>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</si>
  <si>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</si>
  <si>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L000638</t>
  </si>
  <si>
    <t>Магнезијум у крви-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</si>
  <si>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</si>
  <si>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</si>
  <si>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</si>
  <si>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</si>
  <si>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</si>
  <si>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</si>
  <si>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L000828</t>
  </si>
  <si>
    <t>Триглицериди у крви - ПОЦТ методом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</si>
  <si>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</si>
  <si>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</si>
  <si>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</si>
  <si>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</si>
  <si>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</si>
  <si>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</si>
  <si>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</si>
  <si>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</si>
  <si>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</si>
  <si>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</si>
  <si>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</si>
  <si>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</si>
  <si>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</si>
  <si>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</si>
  <si>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</si>
  <si>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</si>
  <si>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</si>
  <si>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</si>
  <si>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</si>
  <si>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</si>
  <si>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</si>
  <si>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</si>
  <si>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</si>
  <si>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</si>
  <si>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</si>
  <si>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</si>
  <si>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</si>
  <si>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</si>
  <si>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</si>
  <si>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</si>
  <si>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</si>
  <si>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</si>
  <si>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</si>
  <si>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L002089</t>
  </si>
  <si>
    <t>Ц–реактивни протеин, високо осетљиви (hsCRP) у серуму, имунотурбидиметрија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</si>
  <si>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</si>
  <si>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</si>
  <si>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</si>
  <si>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</si>
  <si>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</si>
  <si>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</si>
  <si>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</si>
  <si>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</si>
  <si>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</si>
  <si>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</si>
  <si>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</si>
  <si>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</si>
  <si>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</si>
  <si>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</si>
  <si>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</si>
  <si>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</si>
  <si>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</si>
  <si>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</si>
  <si>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</si>
  <si>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</si>
  <si>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</si>
  <si>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</si>
  <si>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L002824</t>
  </si>
  <si>
    <t>Холестерол (укупан)/HDL–холестерол однос у серуму, спектрофотометрија</t>
  </si>
  <si>
    <t>L002832</t>
  </si>
  <si>
    <t>Холестерол, „non” HDL–холестерол у серуму, израчунавање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</si>
  <si>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</si>
  <si>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</si>
  <si>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</si>
  <si>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</si>
  <si>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</si>
  <si>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</si>
  <si>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</si>
  <si>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</si>
  <si>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</si>
  <si>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</si>
  <si>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</si>
  <si>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</si>
  <si>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</si>
  <si>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</si>
  <si>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</si>
  <si>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</si>
  <si>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</si>
  <si>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</si>
  <si>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</si>
  <si>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</si>
  <si>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</si>
  <si>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</si>
  <si>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</si>
  <si>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</si>
  <si>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</si>
  <si>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</si>
  <si>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</si>
  <si>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</si>
  <si>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</si>
  <si>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</si>
  <si>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</si>
  <si>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</si>
  <si>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</si>
  <si>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</si>
  <si>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</si>
  <si>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</si>
  <si>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L004655</t>
  </si>
  <si>
    <t>Магнезијум у серуму, спектрофотометрија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</si>
  <si>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</si>
  <si>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</si>
  <si>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</si>
  <si>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</si>
  <si>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</si>
  <si>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</si>
  <si>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</si>
  <si>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</si>
  <si>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</si>
  <si>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</si>
  <si>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</si>
  <si>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</si>
  <si>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L005447</t>
  </si>
  <si>
    <t>Протеини (укупни) у серуму - ПОЦТ методом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</si>
  <si>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</si>
  <si>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</si>
  <si>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</si>
  <si>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</si>
  <si>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</si>
  <si>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</si>
  <si>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</si>
  <si>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</si>
  <si>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</si>
  <si>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</si>
  <si>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</si>
  <si>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</si>
  <si>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</si>
  <si>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</si>
  <si>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</si>
  <si>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</si>
  <si>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</si>
  <si>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</si>
  <si>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</si>
  <si>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</si>
  <si>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</si>
  <si>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</si>
  <si>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</si>
  <si>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</si>
  <si>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</si>
  <si>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</si>
  <si>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</si>
  <si>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</si>
  <si>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</si>
  <si>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</si>
  <si>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</si>
  <si>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</si>
  <si>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</si>
  <si>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</si>
  <si>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</si>
  <si>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</si>
  <si>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</si>
  <si>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</si>
  <si>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</si>
  <si>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</si>
  <si>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</si>
  <si>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</si>
  <si>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</si>
  <si>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</si>
  <si>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</si>
  <si>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</si>
  <si>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</si>
  <si>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</si>
  <si>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</si>
  <si>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</si>
  <si>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L009506</t>
  </si>
  <si>
    <t xml:space="preserve">Уробилиноген у урину </t>
  </si>
  <si>
    <t>L009993</t>
  </si>
  <si>
    <t>Хлориди у дневном урину, потенциометрија</t>
  </si>
  <si>
    <t>L010264</t>
  </si>
  <si>
    <t xml:space="preserve">Креатинин клиренс у дневном урину
Креатинин клиренс у дневном урину
Креатинин клиренс у дневном урину
</t>
  </si>
  <si>
    <t>L010272</t>
  </si>
  <si>
    <t>Креатинин у дневном урину, спектрофотометрија</t>
  </si>
  <si>
    <t>L010330</t>
  </si>
  <si>
    <t>Лактат дехидрогеназа (LDH) у дневном урину, спектрофотометрија</t>
  </si>
  <si>
    <t>L010421</t>
  </si>
  <si>
    <t>Мерење запремине 24 h–урина, дневног урина, волуметрија</t>
  </si>
  <si>
    <t>Биохемијске анализе у фецесу</t>
  </si>
  <si>
    <t>**L012401</t>
  </si>
  <si>
    <t>L012419</t>
  </si>
  <si>
    <t>Хемоглобин (крв) у фецесу, ензимски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</si>
  <si>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</si>
  <si>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</si>
  <si>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</si>
  <si>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</si>
  <si>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</si>
  <si>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</si>
  <si>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</si>
  <si>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*603</t>
  </si>
  <si>
    <t>*514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</si>
  <si>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</si>
  <si>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</si>
  <si>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</si>
  <si>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</si>
  <si>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</si>
  <si>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</si>
  <si>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</si>
  <si>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</si>
  <si>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</si>
  <si>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</si>
  <si>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</si>
  <si>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</si>
  <si>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</si>
  <si>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</si>
  <si>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</si>
  <si>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</si>
  <si>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</si>
  <si>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</si>
  <si>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>УКУПАН БРОЈ УЗОРАКА</t>
  </si>
  <si>
    <t>*Услуга претходи и обавезни је део сваке лабораторијске анализе. 0 РСД</t>
  </si>
  <si>
    <t xml:space="preserve">**Планира се према услугама из табеле 13 и/или  14, за програм организованог скрининга рака дебелог црева 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</si>
  <si>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</si>
  <si>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</si>
  <si>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</si>
  <si>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</si>
  <si>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</si>
  <si>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</si>
  <si>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</si>
  <si>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</si>
  <si>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Број пацијената на кућном лечењу и нези</t>
  </si>
  <si>
    <t>Број пацијената на палијативном збрињавању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</si>
  <si>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</si>
  <si>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</si>
  <si>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</si>
  <si>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</si>
  <si>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</si>
  <si>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</si>
  <si>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</si>
  <si>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</si>
  <si>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</si>
  <si>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</si>
  <si>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</si>
  <si>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</si>
  <si>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</si>
  <si>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</si>
  <si>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</si>
  <si>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</si>
  <si>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</si>
  <si>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</si>
  <si>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</si>
  <si>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</si>
  <si>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</si>
  <si>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УКУПАН БРОЈ ПОСЕТА/ПРЕГЛЕДА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</si>
  <si>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</si>
  <si>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</si>
  <si>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</si>
  <si>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</si>
  <si>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</si>
  <si>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</si>
  <si>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</si>
  <si>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</si>
  <si>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</si>
  <si>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</si>
  <si>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</si>
  <si>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</si>
  <si>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</si>
  <si>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</si>
  <si>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</si>
  <si>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</si>
  <si>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</si>
  <si>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</si>
  <si>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</si>
  <si>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</si>
  <si>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</si>
  <si>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</si>
  <si>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</si>
  <si>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</si>
  <si>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</si>
  <si>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</si>
  <si>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</si>
  <si>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</si>
  <si>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</si>
  <si>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БРОЈ ПОРОДИЦА СА ОДОЈЧЕТОМ</t>
  </si>
  <si>
    <t>БРОЈ ПОРОДИЦА СА  ДЕТЕТОМ</t>
  </si>
  <si>
    <t>БРОЈ ДРУГИХ КОРИСНИКА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</si>
  <si>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</si>
  <si>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</si>
  <si>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</si>
  <si>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</si>
  <si>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</si>
  <si>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</si>
  <si>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</si>
  <si>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</si>
  <si>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</si>
  <si>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</si>
  <si>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</si>
  <si>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</si>
  <si>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</si>
  <si>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</si>
  <si>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</si>
  <si>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</si>
  <si>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</si>
  <si>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</si>
  <si>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</si>
  <si>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</si>
  <si>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</si>
  <si>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</si>
  <si>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</si>
  <si>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</si>
  <si>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</si>
  <si>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</si>
  <si>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</si>
  <si>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</si>
  <si>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</si>
  <si>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</si>
  <si>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</si>
  <si>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</si>
  <si>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</si>
  <si>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Ултразвучни преглед абдомена</t>
  </si>
  <si>
    <t>Ултразвучни преглед уротракта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</si>
  <si>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</si>
  <si>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</si>
  <si>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</si>
  <si>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</si>
  <si>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</si>
  <si>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</si>
  <si>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</si>
  <si>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</si>
  <si>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</si>
  <si>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</si>
  <si>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</si>
  <si>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</si>
  <si>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</si>
  <si>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</si>
  <si>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>Ултразвучни преглед регија - сива скала</t>
  </si>
  <si>
    <t>2200103</t>
  </si>
  <si>
    <t>Ултразвучни преглед органа – сива скала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</si>
  <si>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</si>
  <si>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</si>
  <si>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</si>
  <si>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</si>
  <si>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</si>
  <si>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</si>
  <si>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</si>
  <si>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</si>
  <si>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</si>
  <si>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</si>
  <si>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</si>
  <si>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</si>
  <si>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</si>
  <si>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</si>
  <si>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</si>
  <si>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</si>
  <si>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</si>
  <si>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</si>
  <si>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</si>
  <si>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</si>
  <si>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</si>
  <si>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</si>
  <si>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</si>
  <si>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</si>
  <si>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</si>
  <si>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</si>
  <si>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</si>
  <si>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</si>
  <si>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</si>
  <si>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</si>
  <si>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</si>
  <si>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</si>
  <si>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</si>
  <si>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</si>
  <si>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</si>
  <si>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</si>
  <si>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</si>
  <si>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</si>
  <si>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</si>
  <si>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</si>
  <si>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РФЗО
ШИФРАРФЗО
ШИФРАРФЗО
ШИФРА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</si>
  <si>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</si>
  <si>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</si>
  <si>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</si>
  <si>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</si>
  <si>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</si>
  <si>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</si>
  <si>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</si>
  <si>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</si>
  <si>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</si>
  <si>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</si>
  <si>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</si>
  <si>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</si>
  <si>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</si>
  <si>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</si>
  <si>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</si>
  <si>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</si>
  <si>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</si>
  <si>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</si>
  <si>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</si>
  <si>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</si>
  <si>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</si>
  <si>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</si>
  <si>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</si>
  <si>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</si>
  <si>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</si>
  <si>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</si>
  <si>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</si>
  <si>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</si>
  <si>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</si>
  <si>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</si>
  <si>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</si>
  <si>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</si>
  <si>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</si>
  <si>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</si>
  <si>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</si>
  <si>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</si>
  <si>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</si>
  <si>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</si>
  <si>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</si>
  <si>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</si>
  <si>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</si>
  <si>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</si>
  <si>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</si>
  <si>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</si>
  <si>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</si>
  <si>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</si>
  <si>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</si>
  <si>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</si>
  <si>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</si>
  <si>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</si>
  <si>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</si>
  <si>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</si>
  <si>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</si>
  <si>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</si>
  <si>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</si>
  <si>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</si>
  <si>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</si>
  <si>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</si>
  <si>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</si>
  <si>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</si>
  <si>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</si>
  <si>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</si>
  <si>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</si>
  <si>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</si>
  <si>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</si>
  <si>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</si>
  <si>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</si>
  <si>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</si>
  <si>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</si>
  <si>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</si>
  <si>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*у 2024.години не планирамо неуролошке прегледе јер је неуролог отишао у пензију а другог немамо.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</si>
  <si>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</si>
  <si>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</si>
  <si>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</si>
  <si>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</si>
  <si>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</si>
  <si>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 xml:space="preserve">*у 2024.години планирамо више прегледа јер нам долази лекар са специјализације. </t>
  </si>
  <si>
    <t xml:space="preserve">*У предходној години имали смо мање прегледа јер је претходни лекар </t>
  </si>
  <si>
    <t>није радио цео период и отишао је у пензију.</t>
  </si>
  <si>
    <t>Табела бр. 28</t>
  </si>
  <si>
    <t>РФЗО
ШИФРE</t>
  </si>
  <si>
    <t xml:space="preserve">ПРЕВЕНТИВА </t>
  </si>
  <si>
    <t>ПРЕВЕНТИВНИ ПРЕГЛЕДИ</t>
  </si>
  <si>
    <t>2660</t>
  </si>
  <si>
    <t>5827</t>
  </si>
  <si>
    <t>2400059</t>
  </si>
  <si>
    <t>Превентивни преглед  (oдојче од 2. месеца до краја 1. године)</t>
  </si>
  <si>
    <t>223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</si>
  <si>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</si>
  <si>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</si>
  <si>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466</t>
  </si>
  <si>
    <t>654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</si>
  <si>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</si>
  <si>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</si>
  <si>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>2194</t>
  </si>
  <si>
    <t>4016</t>
  </si>
  <si>
    <t xml:space="preserve">Циљани преглед  на рано откривање ортодонтских аномалија деце </t>
  </si>
  <si>
    <t>454</t>
  </si>
  <si>
    <t xml:space="preserve">Циљани преглед на рано откривање ризика за настанак  пародонтопатије </t>
  </si>
  <si>
    <t>262</t>
  </si>
  <si>
    <t xml:space="preserve">Циљани преглед на рано откривање ризика за настанак каријеса </t>
  </si>
  <si>
    <t>218</t>
  </si>
  <si>
    <t>УКЛАЊАЊЕ НАСЛАГА</t>
  </si>
  <si>
    <t>2416</t>
  </si>
  <si>
    <t>4238</t>
  </si>
  <si>
    <t>2400125</t>
  </si>
  <si>
    <t>Уклањање наслага</t>
  </si>
  <si>
    <t>АПЛИКАЦИЈА ФЛУОРИДА</t>
  </si>
  <si>
    <t>1544</t>
  </si>
  <si>
    <t>2542</t>
  </si>
  <si>
    <t>2400141</t>
  </si>
  <si>
    <t>Локална апликација флуроида средње концентрације</t>
  </si>
  <si>
    <t>890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</si>
  <si>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</si>
  <si>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</si>
  <si>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1652</t>
  </si>
  <si>
    <t>ЗАЛИВАЊЕ ФИСУРА</t>
  </si>
  <si>
    <t>390</t>
  </si>
  <si>
    <t>680</t>
  </si>
  <si>
    <t>2400133</t>
  </si>
  <si>
    <t>Заливање фисура (по зубу)</t>
  </si>
  <si>
    <t>2841</t>
  </si>
  <si>
    <t>5182</t>
  </si>
  <si>
    <t>2400067</t>
  </si>
  <si>
    <t>Мотивација и обучавање корисника у одржавању правилне хигијене</t>
  </si>
  <si>
    <t>2546</t>
  </si>
  <si>
    <t>1152</t>
  </si>
  <si>
    <t>2400075</t>
  </si>
  <si>
    <t>Индивидуално здравствено васпитни рад у ординацији/мотивација и обучавање у одржавању оралне хигијене</t>
  </si>
  <si>
    <t>11</t>
  </si>
  <si>
    <t>3740</t>
  </si>
  <si>
    <t>2400083</t>
  </si>
  <si>
    <t>Рад у малој групи (6 до 9 особа)</t>
  </si>
  <si>
    <t>284</t>
  </si>
  <si>
    <t>290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</si>
  <si>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</si>
  <si>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</si>
  <si>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</si>
  <si>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</si>
  <si>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</si>
  <si>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</si>
  <si>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</si>
  <si>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3553</t>
  </si>
  <si>
    <t>3580</t>
  </si>
  <si>
    <t>ПРЕГЛЕДИ ЗБОГ ТЕРАПИЈЕ</t>
  </si>
  <si>
    <t>212</t>
  </si>
  <si>
    <t>220</t>
  </si>
  <si>
    <t>Стоматолошки преглед</t>
  </si>
  <si>
    <t>111</t>
  </si>
  <si>
    <t>115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</si>
  <si>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</si>
  <si>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</si>
  <si>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</si>
  <si>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</si>
  <si>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</si>
  <si>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</si>
  <si>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</si>
  <si>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 xml:space="preserve">ТЕРАПИЈА БОЛЕСТИ ЗУБА СА ЕНДОДОНЦИЈОМ
</t>
  </si>
  <si>
    <t>2400166</t>
  </si>
  <si>
    <t>Превентивни испун</t>
  </si>
  <si>
    <t>7</t>
  </si>
  <si>
    <t>2400182</t>
  </si>
  <si>
    <t>Терапија дубоког каријеса (без испуна)</t>
  </si>
  <si>
    <t>152</t>
  </si>
  <si>
    <t>150</t>
  </si>
  <si>
    <t>2400190</t>
  </si>
  <si>
    <t>Амалгамски испун на 1 површини</t>
  </si>
  <si>
    <t>2</t>
  </si>
  <si>
    <t>3</t>
  </si>
  <si>
    <t>2400208</t>
  </si>
  <si>
    <t>Амалгамски испун на 1 површини код деце до навршене 15 године живота</t>
  </si>
  <si>
    <t>8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</si>
  <si>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</si>
  <si>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</si>
  <si>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</si>
  <si>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</si>
  <si>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</si>
  <si>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</si>
  <si>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4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</si>
  <si>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</si>
  <si>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</si>
  <si>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</si>
  <si>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</si>
  <si>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</si>
  <si>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</si>
  <si>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</si>
  <si>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</si>
  <si>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</si>
  <si>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</si>
  <si>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</si>
  <si>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</si>
  <si>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</si>
  <si>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</si>
  <si>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</si>
  <si>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</si>
  <si>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</si>
  <si>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</si>
  <si>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</si>
  <si>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89</t>
  </si>
  <si>
    <t>90</t>
  </si>
  <si>
    <t>2400349</t>
  </si>
  <si>
    <t>Композитни испун на предњим зубима код деце до навршене 15 године живота</t>
  </si>
  <si>
    <t>93</t>
  </si>
  <si>
    <t>95</t>
  </si>
  <si>
    <t>2400356</t>
  </si>
  <si>
    <t>Композитни испун на бочним зубима</t>
  </si>
  <si>
    <t>265</t>
  </si>
  <si>
    <t>2400364</t>
  </si>
  <si>
    <t>Композитни испун на бочним зубима код деце до навршене 15 године живота</t>
  </si>
  <si>
    <t>503</t>
  </si>
  <si>
    <t>505</t>
  </si>
  <si>
    <t>2400372</t>
  </si>
  <si>
    <t>Надоградња од естетског материјала (код повреда)</t>
  </si>
  <si>
    <t>83</t>
  </si>
  <si>
    <t>85</t>
  </si>
  <si>
    <t>2400380</t>
  </si>
  <si>
    <t>Ендодонтска терапија неинфициране пулпе по каналу</t>
  </si>
  <si>
    <t>104</t>
  </si>
  <si>
    <t>105</t>
  </si>
  <si>
    <t>2400398</t>
  </si>
  <si>
    <t>Ендодонтска терапија инфициране пулпе по каналу</t>
  </si>
  <si>
    <t>17</t>
  </si>
  <si>
    <t>18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</si>
  <si>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</si>
  <si>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</si>
  <si>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</si>
  <si>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</si>
  <si>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</si>
  <si>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</si>
  <si>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</si>
  <si>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</si>
  <si>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12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</si>
  <si>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</si>
  <si>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</si>
  <si>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</si>
  <si>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</si>
  <si>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</si>
  <si>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</si>
  <si>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</si>
  <si>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</si>
  <si>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</si>
  <si>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</si>
  <si>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</si>
  <si>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</si>
  <si>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</si>
  <si>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</si>
  <si>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</si>
  <si>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</si>
  <si>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</si>
  <si>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</si>
  <si>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</si>
  <si>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</si>
  <si>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</si>
  <si>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</si>
  <si>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</si>
  <si>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</si>
  <si>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</si>
  <si>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</si>
  <si>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</si>
  <si>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</si>
  <si>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429</t>
  </si>
  <si>
    <t>430</t>
  </si>
  <si>
    <t>2400547</t>
  </si>
  <si>
    <t>Обрада пародонталног џепа по зубу</t>
  </si>
  <si>
    <t>56</t>
  </si>
  <si>
    <t>58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</si>
  <si>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</si>
  <si>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</si>
  <si>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</si>
  <si>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</si>
  <si>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</si>
  <si>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590</t>
  </si>
  <si>
    <t>595</t>
  </si>
  <si>
    <t>2400679</t>
  </si>
  <si>
    <t>Вађење зуба</t>
  </si>
  <si>
    <t>540</t>
  </si>
  <si>
    <t>2400687</t>
  </si>
  <si>
    <t>Компликовано вађење зуба</t>
  </si>
  <si>
    <t>13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</si>
  <si>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</si>
  <si>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</si>
  <si>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</si>
  <si>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</si>
  <si>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</si>
  <si>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</si>
  <si>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</si>
  <si>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</si>
  <si>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</si>
  <si>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</si>
  <si>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38</t>
  </si>
  <si>
    <t>40</t>
  </si>
  <si>
    <t>2400794</t>
  </si>
  <si>
    <t>Уклањање конца</t>
  </si>
  <si>
    <t>1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</si>
  <si>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</si>
  <si>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</si>
  <si>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</si>
  <si>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</si>
  <si>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</si>
  <si>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</si>
  <si>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</si>
  <si>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</si>
  <si>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</si>
  <si>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</si>
  <si>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</si>
  <si>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</si>
  <si>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</si>
  <si>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</si>
  <si>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</si>
  <si>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</si>
  <si>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</si>
  <si>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</si>
  <si>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</si>
  <si>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</si>
  <si>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</si>
  <si>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</si>
  <si>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</si>
  <si>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</si>
  <si>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</si>
  <si>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</si>
  <si>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</si>
  <si>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</si>
  <si>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</si>
  <si>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</si>
  <si>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</si>
  <si>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</si>
  <si>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</si>
  <si>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859</t>
  </si>
  <si>
    <t>860</t>
  </si>
  <si>
    <t>2400943</t>
  </si>
  <si>
    <t>Површинска локална анестезија</t>
  </si>
  <si>
    <t>410</t>
  </si>
  <si>
    <t>2400950</t>
  </si>
  <si>
    <t>Инфилтрациона анестезија</t>
  </si>
  <si>
    <t>449</t>
  </si>
  <si>
    <t>450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</si>
  <si>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</si>
  <si>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</si>
  <si>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>УРГЕНТНЕ УСЛУГЕ</t>
  </si>
  <si>
    <t>647</t>
  </si>
  <si>
    <t>658</t>
  </si>
  <si>
    <t>2400323</t>
  </si>
  <si>
    <t>Прва помоћ код мултиплих повреда зуба у деце</t>
  </si>
  <si>
    <t>2400174</t>
  </si>
  <si>
    <t>Прва помоћ код денталгија</t>
  </si>
  <si>
    <t>342</t>
  </si>
  <si>
    <t>345</t>
  </si>
  <si>
    <t>2400554</t>
  </si>
  <si>
    <t>Дренажа пародонталног абсцеса</t>
  </si>
  <si>
    <t>242</t>
  </si>
  <si>
    <t>245</t>
  </si>
  <si>
    <t>2400638</t>
  </si>
  <si>
    <t>Лечење алвеолита</t>
  </si>
  <si>
    <t>26</t>
  </si>
  <si>
    <t>28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</si>
  <si>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</si>
  <si>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</si>
  <si>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</si>
  <si>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</si>
  <si>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</si>
  <si>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</si>
  <si>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</si>
  <si>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</si>
  <si>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</si>
  <si>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</si>
  <si>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</si>
  <si>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</si>
  <si>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</si>
  <si>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</si>
  <si>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</si>
  <si>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</si>
  <si>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</si>
  <si>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</si>
  <si>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</si>
  <si>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</si>
  <si>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</si>
  <si>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</si>
  <si>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</si>
  <si>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>Збрињавање прелома вилице методом жичане имобилизације</t>
  </si>
  <si>
    <t>Збрињавање прелома вилице стандардном шином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</si>
  <si>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</si>
  <si>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</si>
  <si>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</si>
  <si>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</si>
  <si>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</si>
  <si>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</si>
  <si>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250</t>
  </si>
  <si>
    <t>255</t>
  </si>
  <si>
    <t>2400455</t>
  </si>
  <si>
    <t>Парцијална акрилатна протеза</t>
  </si>
  <si>
    <t>49</t>
  </si>
  <si>
    <t>50</t>
  </si>
  <si>
    <t>2400463</t>
  </si>
  <si>
    <t>Тотална протеза</t>
  </si>
  <si>
    <t>201</t>
  </si>
  <si>
    <t>205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</si>
  <si>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</si>
  <si>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</si>
  <si>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</si>
  <si>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</si>
  <si>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</si>
  <si>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</si>
  <si>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</si>
  <si>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</si>
  <si>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</si>
  <si>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</si>
  <si>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ДРУГЕ УСЛУГЕ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</si>
  <si>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</si>
  <si>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</si>
  <si>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</si>
  <si>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</si>
  <si>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</si>
  <si>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Уклањање бенигних коштаних тумора лица и вилице</t>
  </si>
  <si>
    <t>Давање инјекција у терапијске, односно дијагностичке сврхе</t>
  </si>
  <si>
    <t>Терапија интра и екстраоралних перфорација корена</t>
  </si>
  <si>
    <t>Биопсија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</si>
  <si>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</si>
  <si>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</si>
  <si>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</si>
  <si>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</si>
  <si>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</si>
  <si>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</si>
  <si>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</si>
  <si>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</si>
  <si>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</si>
  <si>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</si>
  <si>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 xml:space="preserve">Вестибуларна плоча </t>
  </si>
  <si>
    <t>УКУПНО СВE УСЛУГE</t>
  </si>
  <si>
    <t>14301</t>
  </si>
  <si>
    <t>22962</t>
  </si>
  <si>
    <t xml:space="preserve">УКУПАН БРОЈ ПОСЕТА                                                                                               8160          </t>
  </si>
  <si>
    <t>ХХХХ - СПОРТСКА МЕДИЦИНА</t>
  </si>
  <si>
    <t>Табела бр. 29</t>
  </si>
  <si>
    <t>100090 </t>
  </si>
  <si>
    <t>Тест функције кардиоваскуларног система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</si>
  <si>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</si>
  <si>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</si>
  <si>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</si>
  <si>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</si>
  <si>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</si>
  <si>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</si>
  <si>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</si>
  <si>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</si>
  <si>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2023.</t>
  </si>
  <si>
    <t>План за 2024.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</si>
  <si>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</si>
  <si>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</si>
  <si>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</si>
  <si>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</si>
  <si>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</si>
  <si>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</si>
  <si>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</si>
  <si>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</si>
  <si>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</si>
  <si>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</si>
  <si>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</si>
  <si>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</si>
  <si>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</si>
  <si>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</si>
  <si>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</si>
  <si>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</si>
  <si>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</si>
  <si>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</si>
  <si>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</si>
  <si>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</si>
  <si>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</si>
  <si>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</si>
  <si>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</si>
  <si>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</si>
  <si>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</si>
  <si>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</si>
  <si>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</si>
  <si>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</si>
  <si>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4081225</t>
  </si>
  <si>
    <t>Lidocain - hlorid gel  30 g (2%)</t>
  </si>
  <si>
    <t>7102621</t>
  </si>
  <si>
    <t>C01DA02</t>
  </si>
  <si>
    <t>NITROLINGUAL</t>
  </si>
  <si>
    <t>boca sa pumpom za doziranje</t>
  </si>
  <si>
    <t>2,2 ml/ 200 doza (0,4 mg/doza)</t>
  </si>
  <si>
    <t>Листа А1</t>
  </si>
  <si>
    <t>0341340</t>
  </si>
  <si>
    <t>H04AA01</t>
  </si>
  <si>
    <t>GLUCAGEN Novonordisk1mg HYPOKIT 1 po 1 mg(1 i.j.) sa rastv.</t>
  </si>
  <si>
    <t>bočica sa praškom i napunjeni injekcioni špric sa rastvaračem,</t>
  </si>
  <si>
    <t>1 po 1 ml (1 mg/1 ml)</t>
  </si>
  <si>
    <t>7112250</t>
  </si>
  <si>
    <t>R05CB13</t>
  </si>
  <si>
    <t>PULMOZYME 6 po 2.5 ml (2.5 mg/2.5 ml)</t>
  </si>
  <si>
    <t>6 po 2,5 ml (2500 i.j./2,5 ml)</t>
  </si>
  <si>
    <t>7114129</t>
  </si>
  <si>
    <t>R03AK03</t>
  </si>
  <si>
    <t>BERODUAL 1 po 20 ml(0,5mg/ml+0,25mg/ml)</t>
  </si>
  <si>
    <t>bočica od tamnog stakla</t>
  </si>
  <si>
    <t>1 po 20 ml ( 0,5 mg/ml + 0,25 mg/ml )</t>
  </si>
  <si>
    <t>7114462</t>
  </si>
  <si>
    <t>R03AC02</t>
  </si>
  <si>
    <t>SPALMOTIL RAST ZA INH.-GAL 1 po 10 ml (5 mg/1 ml)</t>
  </si>
  <si>
    <t>bočica</t>
  </si>
  <si>
    <t>1 po 10 ml (5 mg/ml)</t>
  </si>
  <si>
    <t>Листа Б</t>
  </si>
  <si>
    <t>0013167</t>
  </si>
  <si>
    <t>J06BB02</t>
  </si>
  <si>
    <t xml:space="preserve">TETAGAM P-BOEHR. </t>
  </si>
  <si>
    <t>napunjen injekcioni špric</t>
  </si>
  <si>
    <t>1 po 1ml (250 i.j./ml)</t>
  </si>
  <si>
    <t>0321962</t>
  </si>
  <si>
    <t>CEFAZOLIN</t>
  </si>
  <si>
    <t>50 po 1g</t>
  </si>
  <si>
    <t>0321854</t>
  </si>
  <si>
    <t>ampula</t>
  </si>
  <si>
    <t>5x1000mg</t>
  </si>
  <si>
    <t>0062206</t>
  </si>
  <si>
    <t>CLEAXAN</t>
  </si>
  <si>
    <t>4000i.j/04ml</t>
  </si>
  <si>
    <t>0105146</t>
  </si>
  <si>
    <t xml:space="preserve">Dopamin Admeda </t>
  </si>
  <si>
    <t>50mg</t>
  </si>
  <si>
    <t>0400413</t>
  </si>
  <si>
    <t>EDEMID</t>
  </si>
  <si>
    <t>20mg/2ml</t>
  </si>
  <si>
    <t>0321030</t>
  </si>
  <si>
    <t>PRIMACEPH</t>
  </si>
  <si>
    <t>50X1G</t>
  </si>
  <si>
    <t>0013168</t>
  </si>
  <si>
    <t xml:space="preserve">TETABULIN S/D </t>
  </si>
  <si>
    <t>0020056</t>
  </si>
  <si>
    <t>J01CE30</t>
  </si>
  <si>
    <t xml:space="preserve">PANCILLIN </t>
  </si>
  <si>
    <t>50 po (600000+200000 i.j.)</t>
  </si>
  <si>
    <t>0024421</t>
  </si>
  <si>
    <t>J01GB03</t>
  </si>
  <si>
    <t>GENTAMICIN</t>
  </si>
  <si>
    <t xml:space="preserve"> 10 po 2 ml (80 mg/2 ml)</t>
  </si>
  <si>
    <t>0024552</t>
  </si>
  <si>
    <t xml:space="preserve">GENTAMICIN </t>
  </si>
  <si>
    <t>10 po 2ml(80mg/2ml)</t>
  </si>
  <si>
    <t>0024553</t>
  </si>
  <si>
    <t>10 po 2ml(120mg/2ml)</t>
  </si>
  <si>
    <t>0024580</t>
  </si>
  <si>
    <t>0024582</t>
  </si>
  <si>
    <t>10 po 2 ml/(120 mg/2 ml)</t>
  </si>
  <si>
    <t>0034151</t>
  </si>
  <si>
    <t>L01BA01</t>
  </si>
  <si>
    <t xml:space="preserve">Metoject </t>
  </si>
  <si>
    <t>15mg/5m</t>
  </si>
  <si>
    <t>0034154</t>
  </si>
  <si>
    <t>25mg/5ml</t>
  </si>
  <si>
    <t>0047140</t>
  </si>
  <si>
    <t>H02AB02</t>
  </si>
  <si>
    <t xml:space="preserve">DEXASON </t>
  </si>
  <si>
    <t>25 po 1 ml (4 mg/ml)</t>
  </si>
  <si>
    <t>0034338</t>
  </si>
  <si>
    <t>METHOTREXAT EBEWE 15mg</t>
  </si>
  <si>
    <t>0070261</t>
  </si>
  <si>
    <t>MODITEN Depo 5po1ml</t>
  </si>
  <si>
    <t>25mg/1ml</t>
  </si>
  <si>
    <t>0047218</t>
  </si>
  <si>
    <t>H02AB04</t>
  </si>
  <si>
    <t xml:space="preserve">LEMOD SOLU </t>
  </si>
  <si>
    <t>liobočica sa rastvaračem u ampuli</t>
  </si>
  <si>
    <t>15 po 1 ml (40 mg/ml)</t>
  </si>
  <si>
    <t>0047219</t>
  </si>
  <si>
    <t>15 po 1 ml (125 mg/ml)</t>
  </si>
  <si>
    <t>0048468</t>
  </si>
  <si>
    <t>G03DA03</t>
  </si>
  <si>
    <t xml:space="preserve">PROGESTERON Depo </t>
  </si>
  <si>
    <t>5 po 1 ml (250 mg/ml)</t>
  </si>
  <si>
    <t>0058334</t>
  </si>
  <si>
    <t>R06AC03</t>
  </si>
  <si>
    <t xml:space="preserve">SYNOPEN </t>
  </si>
  <si>
    <t>10 po 20 mg/2 ml</t>
  </si>
  <si>
    <t>0062300</t>
  </si>
  <si>
    <t>B01AB06</t>
  </si>
  <si>
    <t xml:space="preserve">FRAXIPARINE </t>
  </si>
  <si>
    <t>napunjen injekcioni špric sa iglom</t>
  </si>
  <si>
    <t>10 po 2850 i.j /0.3ml</t>
  </si>
  <si>
    <t>0062302</t>
  </si>
  <si>
    <t>10 po 5700 i.j /0,6ml</t>
  </si>
  <si>
    <t>0062400</t>
  </si>
  <si>
    <t>Fraxiparine</t>
  </si>
  <si>
    <t>10 po 3800 i.j /0,4ml</t>
  </si>
  <si>
    <t>0062301</t>
  </si>
  <si>
    <t>FRAXIPARINE</t>
  </si>
  <si>
    <t>10x2850i.j./0.3ml</t>
  </si>
  <si>
    <t>0070207</t>
  </si>
  <si>
    <t>N05AD01</t>
  </si>
  <si>
    <t xml:space="preserve">HALDOL </t>
  </si>
  <si>
    <t>5 po 1 ml (50 mg/ml)</t>
  </si>
  <si>
    <t>0071123</t>
  </si>
  <si>
    <t>N05BA01</t>
  </si>
  <si>
    <t xml:space="preserve">BENSEDIN </t>
  </si>
  <si>
    <t>10 po 2 ml (10 mg/2 ml)</t>
  </si>
  <si>
    <t>0081560</t>
  </si>
  <si>
    <t>N01BB02</t>
  </si>
  <si>
    <t>LIDOKAIN-HLORID</t>
  </si>
  <si>
    <t>50 po 2 ml (40 mg/2 ml)</t>
  </si>
  <si>
    <t>0086418</t>
  </si>
  <si>
    <t>N02BB02</t>
  </si>
  <si>
    <t xml:space="preserve">Analgin </t>
  </si>
  <si>
    <t>50 po 2,5 g/5 ml</t>
  </si>
  <si>
    <t>0086431</t>
  </si>
  <si>
    <t xml:space="preserve">NOVALGETOL </t>
  </si>
  <si>
    <t>0087531</t>
  </si>
  <si>
    <t>N02AX02</t>
  </si>
  <si>
    <t xml:space="preserve">TRAMADOL </t>
  </si>
  <si>
    <t>0087533</t>
  </si>
  <si>
    <t>TRAMADOL</t>
  </si>
  <si>
    <t>5 po 2 ml (100 mg/2 ml)</t>
  </si>
  <si>
    <t>0087854</t>
  </si>
  <si>
    <t>N02AA01</t>
  </si>
  <si>
    <t xml:space="preserve">MORPHINI </t>
  </si>
  <si>
    <t>10 po 20 mg/m</t>
  </si>
  <si>
    <t>0100250</t>
  </si>
  <si>
    <t>C01AA05</t>
  </si>
  <si>
    <t xml:space="preserve">DILACOR </t>
  </si>
  <si>
    <t>6 po 2 ml (0,25 mg/2ml)</t>
  </si>
  <si>
    <t>0101355</t>
  </si>
  <si>
    <t>C01BD01</t>
  </si>
  <si>
    <t xml:space="preserve">CORDARONE </t>
  </si>
  <si>
    <t>6 po 3 ml (150 mg/3 ml)</t>
  </si>
  <si>
    <t>0107497</t>
  </si>
  <si>
    <t>C07AB02</t>
  </si>
  <si>
    <t xml:space="preserve">PRESOLOL </t>
  </si>
  <si>
    <t>5 po 5 ml (5 mg/5 ml)</t>
  </si>
  <si>
    <t>4156471</t>
  </si>
  <si>
    <t>POVIDON JOD PENA ZA KOŽU</t>
  </si>
  <si>
    <t>500 ml</t>
  </si>
  <si>
    <t>4156474</t>
  </si>
  <si>
    <t>0123140</t>
  </si>
  <si>
    <t>A03BB01</t>
  </si>
  <si>
    <t xml:space="preserve">BUSCOPAN </t>
  </si>
  <si>
    <t xml:space="preserve">6 po 1 ml (20 mg/1 ml) </t>
  </si>
  <si>
    <t>0124302</t>
  </si>
  <si>
    <t>A03FA01</t>
  </si>
  <si>
    <t xml:space="preserve">KLOMETOL </t>
  </si>
  <si>
    <t xml:space="preserve">10 po 10 mg/2 ml </t>
  </si>
  <si>
    <t>0128620</t>
  </si>
  <si>
    <t>A02BA02</t>
  </si>
  <si>
    <t>RANITIDIN amp 5 x 50MG./ 2ML</t>
  </si>
  <si>
    <t xml:space="preserve">5 po 2 ml (50 mg/2 ml) </t>
  </si>
  <si>
    <t>.</t>
  </si>
  <si>
    <t>0141135</t>
  </si>
  <si>
    <t xml:space="preserve">G02AB01 </t>
  </si>
  <si>
    <t>METHYLERGOMETRIN 50 po 0,2 mg/1 ml</t>
  </si>
  <si>
    <t>50 po 0,2 mg/1 ml</t>
  </si>
  <si>
    <t>0162192</t>
  </si>
  <si>
    <t>M01AB05</t>
  </si>
  <si>
    <t>DIKLOFENAK  HMF  5 po 3 ml/(75 mg/3 ml)</t>
  </si>
  <si>
    <t xml:space="preserve">5 po 3 ml (75 mg/3 ml) </t>
  </si>
  <si>
    <t>0162440</t>
  </si>
  <si>
    <t>DIKLOFEN GALEN. 5 po 3 ml/(75 mg/3 ml)</t>
  </si>
  <si>
    <t>5 po 3 ml (75 mg/3 ml)</t>
  </si>
  <si>
    <t>0162522</t>
  </si>
  <si>
    <t>M01AB15</t>
  </si>
  <si>
    <t>ZODOL amp  5 po 30 mg/ml</t>
  </si>
  <si>
    <t xml:space="preserve">5 po 30 mg/ml </t>
  </si>
  <si>
    <t>0173220</t>
  </si>
  <si>
    <t>B05BA03</t>
  </si>
  <si>
    <t>GLUCOSI INFUNDIBILE INF-HMF       5% 1 po 500 ml</t>
  </si>
  <si>
    <t>boca</t>
  </si>
  <si>
    <t xml:space="preserve">1 po 500 ml (5%) </t>
  </si>
  <si>
    <t>0173305</t>
  </si>
  <si>
    <t>GLUCOSI 5% BRAUN</t>
  </si>
  <si>
    <t>0173225</t>
  </si>
  <si>
    <t>GLUCOSI INFUNDIBILE INF-HMF      10% 1 po 500 ml</t>
  </si>
  <si>
    <t>0173300</t>
  </si>
  <si>
    <t xml:space="preserve">GLUCOSI BRAUN 10% </t>
  </si>
  <si>
    <t>0179345</t>
  </si>
  <si>
    <t>HETASORB INF-HEMF 6%1PO500ML</t>
  </si>
  <si>
    <t>0175185</t>
  </si>
  <si>
    <t>B05BB01</t>
  </si>
  <si>
    <t>HARTMANOV RASTVOR-HMF 1 po 500 ml (6,0+0,373+0,294+3,25 g)</t>
  </si>
  <si>
    <t xml:space="preserve">boca </t>
  </si>
  <si>
    <t xml:space="preserve">1 po 500 ml (6,02 g/l + 0,373 g/l + 0,294 g/l + 3,25 g/l) </t>
  </si>
  <si>
    <t>0175240</t>
  </si>
  <si>
    <t xml:space="preserve">B05XA03 </t>
  </si>
  <si>
    <t>NATRII CHLORIDI INFUNDIBILE  INF-HMF 1 po 500 ml 0,9%</t>
  </si>
  <si>
    <t>boca plastična</t>
  </si>
  <si>
    <t xml:space="preserve">1 po 500 ml 0,9% </t>
  </si>
  <si>
    <t>0175260</t>
  </si>
  <si>
    <t>NATRII CHLORIDI INFUNDIBILE COMP-HMF. (Ringerov rastv) 1 po 500 ml</t>
  </si>
  <si>
    <t xml:space="preserve">boca plasticna </t>
  </si>
  <si>
    <t xml:space="preserve">1 po 500 ml (8,6 g/l+0,3 g/l+ 0,33 g/l) </t>
  </si>
  <si>
    <t>0176042</t>
  </si>
  <si>
    <t xml:space="preserve">V07AB.. </t>
  </si>
  <si>
    <t>VODA ZA INJEKCIJE Galenika 50 po 5 ml</t>
  </si>
  <si>
    <t xml:space="preserve">50 po 5 ml </t>
  </si>
  <si>
    <t>0328336</t>
  </si>
  <si>
    <t>L03AB04</t>
  </si>
  <si>
    <t>ROFERON AMP-ROCHE 1 po 3000000 i.j./0,5 ml</t>
  </si>
  <si>
    <t xml:space="preserve">1 po 3000000 i.j./0,5 ml </t>
  </si>
  <si>
    <t>0400411</t>
  </si>
  <si>
    <t xml:space="preserve">C03CA01 </t>
  </si>
  <si>
    <t>Furosemid inj 10x10mg/ml  2ml</t>
  </si>
  <si>
    <t xml:space="preserve">10 po 2 ml (10 mg/ml) </t>
  </si>
  <si>
    <t>0400430</t>
  </si>
  <si>
    <t>B05BC01</t>
  </si>
  <si>
    <t>MANITOL 1 po 250 ml 20%</t>
  </si>
  <si>
    <t xml:space="preserve">boca staklena </t>
  </si>
  <si>
    <t xml:space="preserve">1 po 250 ml 20% </t>
  </si>
  <si>
    <t>0402721</t>
  </si>
  <si>
    <t xml:space="preserve">C08DA01 </t>
  </si>
  <si>
    <t>Verapamil amp.5mg/2ml</t>
  </si>
  <si>
    <t xml:space="preserve">10 po 2 ml (5 mg/2 ml) </t>
  </si>
  <si>
    <t>0400142</t>
  </si>
  <si>
    <t>LASIX</t>
  </si>
  <si>
    <t>6x2ml</t>
  </si>
  <si>
    <t>0.08452</t>
  </si>
  <si>
    <t>PHENOBARBITON</t>
  </si>
  <si>
    <t>0.010218</t>
  </si>
  <si>
    <t>NIRMIN</t>
  </si>
  <si>
    <t>0.32103</t>
  </si>
  <si>
    <t>PRIMACEF</t>
  </si>
  <si>
    <t>0.321854</t>
  </si>
  <si>
    <t>N003889</t>
  </si>
  <si>
    <t>FLUFENAZIN</t>
  </si>
  <si>
    <t>N002923</t>
  </si>
  <si>
    <t>HIDROCORTISON 100mg</t>
  </si>
  <si>
    <t>Листа Д</t>
  </si>
  <si>
    <t>N002105</t>
  </si>
  <si>
    <t xml:space="preserve">glucose </t>
  </si>
  <si>
    <t>50% 100ml</t>
  </si>
  <si>
    <t>N002451</t>
  </si>
  <si>
    <t>A03BA01</t>
  </si>
  <si>
    <t xml:space="preserve">atropin sulfat </t>
  </si>
  <si>
    <t xml:space="preserve"> 1ml/1mg</t>
  </si>
  <si>
    <t>N004044</t>
  </si>
  <si>
    <t>ALERGOZAN- HLOROPIRAMIN</t>
  </si>
  <si>
    <t>N003855</t>
  </si>
  <si>
    <t>DIGOXIN</t>
  </si>
  <si>
    <t>N002477</t>
  </si>
  <si>
    <t>C01BC03</t>
  </si>
  <si>
    <t xml:space="preserve">Propafenon </t>
  </si>
  <si>
    <t>35mg/10ml</t>
  </si>
  <si>
    <t>N003483</t>
  </si>
  <si>
    <t>R03DA05</t>
  </si>
  <si>
    <t xml:space="preserve">Aminofilin </t>
  </si>
  <si>
    <t>240 mg/10 ml</t>
  </si>
  <si>
    <t>N003160</t>
  </si>
  <si>
    <t>250mg</t>
  </si>
  <si>
    <t>N003914</t>
  </si>
  <si>
    <t>C01CA24</t>
  </si>
  <si>
    <t>Adrenalin (adrenalin epinefrin )</t>
  </si>
  <si>
    <t>1 mg/ml</t>
  </si>
  <si>
    <t>N003194</t>
  </si>
  <si>
    <t>Adrenalin*hidrohlorid ( epinefrin )</t>
  </si>
  <si>
    <t>1mg/1ml</t>
  </si>
  <si>
    <t>UKUPNO:</t>
  </si>
  <si>
    <t>ЛЕКОВИ ВАН УГОВОРА СА РФЗО</t>
  </si>
  <si>
    <t>0049196</t>
  </si>
  <si>
    <t>H01CB02</t>
  </si>
  <si>
    <t>Sandostatin lar</t>
  </si>
  <si>
    <t>bočica sa praškom i napunjeni injekcioni špric sa rastvaračem</t>
  </si>
  <si>
    <t>1 po 20 mg/2 ml</t>
  </si>
  <si>
    <t>0049197</t>
  </si>
  <si>
    <t>1 po 30 mg/2 ml</t>
  </si>
  <si>
    <t>0049233</t>
  </si>
  <si>
    <t>Somatuline autogel</t>
  </si>
  <si>
    <t>1 po 120 mg</t>
  </si>
  <si>
    <t>4559227.20</t>
  </si>
  <si>
    <t xml:space="preserve">                                                УКУПНО: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</si>
  <si>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</si>
  <si>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</si>
  <si>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</si>
  <si>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</si>
  <si>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>САНИТЕТСКИ И МЕДИЦИНСКИ МАТЕРИЈАЛ – ОПШТИ (УКУПНО)</t>
  </si>
  <si>
    <t>СТОМАТОЛОШКИ ПОТРОШНИ МАТЕРИЈАЛ</t>
  </si>
  <si>
    <t>САНИТЕТСКИ И МЕДИЦИНСКИ МАТЕРИЈАЛ – (ЗБИРНО)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</si>
  <si>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</si>
  <si>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</si>
  <si>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</si>
  <si>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Утврђивање опште здравствене способности деце од шест  година живота за бављење спортским активностима, односно делатностима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</si>
  <si>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</si>
  <si>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</si>
  <si>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t>Ултрозвучни преглед органа – сива скала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</si>
  <si>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</si>
  <si>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>L000042</t>
  </si>
  <si>
    <t>Пријем, контрола квалитета узорка за лабораторијска испитивања</t>
  </si>
  <si>
    <t>Крвна слика (Ер, Ле, Хцт, Хб, Тр, ЛеФ)</t>
  </si>
  <si>
    <t>L014175</t>
  </si>
  <si>
    <t>Одређивање броја ретикулоцита у крви - микроскопирањем</t>
  </si>
  <si>
    <t xml:space="preserve">Фибриноген у плазми </t>
  </si>
  <si>
    <t>L000331</t>
  </si>
  <si>
    <t>Глукоза толеранс тест (тест оптерећења глукозом, ГТТ-орални) - глукоза у крви</t>
  </si>
  <si>
    <t>L008946</t>
  </si>
  <si>
    <t xml:space="preserve">Билирубин (укупан) у урину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</si>
  <si>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</si>
  <si>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</si>
  <si>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</si>
  <si>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</si>
  <si>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L009480</t>
  </si>
  <si>
    <t xml:space="preserve">Тест на трудноћу у урину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</si>
  <si>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</si>
  <si>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</si>
  <si>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</si>
  <si>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</si>
  <si>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</si>
  <si>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Пнеумофтизиолошки преглед – први</t>
  </si>
  <si>
    <t>2400018, 2400026, 2400034, 2400059, 2400060,2400061,2400062</t>
  </si>
  <si>
    <t>Прегледи превентивни</t>
  </si>
  <si>
    <t xml:space="preserve">2400141, 2400158 </t>
  </si>
  <si>
    <t>Апликација флуорида</t>
  </si>
  <si>
    <t>2400133, 2400166</t>
  </si>
  <si>
    <t>Заливање фисура</t>
  </si>
  <si>
    <t>2400067, 2400075, 2400083, 2400117, 2400091, 
2400109, 2400802</t>
  </si>
  <si>
    <t xml:space="preserve">2400976, 2400984, </t>
  </si>
  <si>
    <t>Прегледи због терапије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</si>
  <si>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</si>
  <si>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</si>
  <si>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</si>
  <si>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Ортодонтска терапија</t>
  </si>
  <si>
    <t>2400539, 547, 2401099, 2401115</t>
  </si>
  <si>
    <t>Терапија пародонцијума</t>
  </si>
  <si>
    <t>2401206,2401214, 2401164, 2401172,2401255, 2401347,2400679,687,695,703,711,729,737,
794,2401107,1123,1131,1149,1156,1180,1198,1222,1230,
1248,1339</t>
  </si>
  <si>
    <t>Хируршка терапија</t>
  </si>
  <si>
    <t>2400943, 950, 2401347</t>
  </si>
  <si>
    <t>Анестезије</t>
  </si>
  <si>
    <t>2400174,2400752, 2400745, 2400760, 2400968, 2401016, 2401057, 2401263, 2401271, 2401289, 2401297, 2401305, 2400323,2400554,638,646,653,661,778,786</t>
  </si>
  <si>
    <t>Ургентне услуге</t>
  </si>
  <si>
    <t>2401479, 2401461</t>
  </si>
  <si>
    <t>Стоматолошка заштита особа/деце 
са посебним потребама</t>
  </si>
  <si>
    <t>2400455, 463, 471, 489, 497, 505, 513</t>
  </si>
  <si>
    <t>Протетска терапија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</si>
  <si>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</si>
  <si>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</si>
  <si>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</si>
  <si>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</si>
  <si>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</si>
  <si>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</si>
  <si>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</si>
  <si>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</si>
  <si>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</si>
  <si>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</si>
  <si>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Hitna medicinska pomoc</t>
  </si>
  <si>
    <t>Sprovođenje imunizacije, odnosno vakcinacije</t>
  </si>
  <si>
    <t>usluga pružena na terenu</t>
  </si>
  <si>
    <t>Sprovodenje imunizacije, odnosno vakcinacije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</si>
  <si>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</si>
  <si>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</si>
  <si>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</si>
  <si>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</si>
  <si>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</si>
  <si>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</si>
  <si>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</si>
  <si>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</si>
  <si>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</si>
  <si>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</si>
  <si>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</si>
  <si>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Vakcina Hib - protiv hemofilus influence tip b</t>
  </si>
  <si>
    <t>57</t>
  </si>
  <si>
    <t>Vakcina PCV - protiv streptokokus pneumonje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</si>
  <si>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</si>
  <si>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</si>
  <si>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</si>
  <si>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</si>
  <si>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</si>
  <si>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</si>
  <si>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</si>
  <si>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</si>
  <si>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</si>
  <si>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</si>
  <si>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</si>
  <si>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</si>
  <si>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</si>
  <si>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Poseta obolelom licu</t>
  </si>
  <si>
    <t>25</t>
  </si>
  <si>
    <t>Prva poseta odojčetu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</si>
  <si>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</si>
  <si>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</si>
  <si>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</si>
  <si>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</si>
  <si>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</si>
  <si>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</si>
  <si>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</si>
  <si>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</si>
  <si>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</si>
  <si>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</si>
  <si>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</si>
  <si>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</si>
  <si>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</si>
  <si>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</si>
  <si>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</si>
  <si>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</si>
  <si>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</si>
  <si>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</si>
  <si>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</si>
  <si>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</si>
  <si>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</si>
  <si>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</si>
  <si>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</si>
  <si>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</si>
  <si>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</si>
  <si>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</si>
  <si>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</si>
  <si>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</si>
  <si>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</si>
  <si>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</si>
  <si>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</si>
  <si>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</si>
  <si>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</si>
  <si>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</si>
  <si>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</si>
  <si>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</si>
  <si>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</si>
  <si>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</si>
  <si>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</si>
  <si>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</si>
  <si>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</si>
  <si>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</si>
  <si>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</si>
  <si>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</si>
  <si>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</si>
  <si>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</si>
  <si>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</si>
  <si>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</si>
  <si>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</si>
  <si>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</si>
  <si>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</si>
  <si>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</si>
  <si>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</si>
  <si>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</si>
  <si>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</si>
  <si>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</si>
  <si>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</si>
  <si>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</si>
  <si>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</si>
  <si>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</si>
  <si>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</si>
  <si>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</si>
  <si>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</si>
  <si>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</si>
  <si>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</si>
  <si>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</si>
  <si>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</si>
  <si>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</si>
  <si>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</si>
  <si>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</si>
  <si>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</si>
  <si>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</si>
  <si>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</si>
  <si>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</si>
  <si>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</si>
  <si>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</si>
  <si>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</si>
  <si>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</si>
  <si>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</si>
  <si>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</si>
  <si>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</si>
  <si>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</si>
  <si>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</si>
  <si>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</si>
  <si>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</si>
  <si>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</si>
  <si>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</si>
  <si>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</si>
  <si>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</si>
  <si>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</si>
  <si>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</si>
  <si>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</si>
  <si>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</si>
  <si>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</si>
  <si>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</si>
  <si>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</si>
  <si>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</si>
  <si>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</si>
  <si>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</si>
  <si>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</si>
  <si>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</si>
  <si>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</si>
  <si>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</si>
  <si>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</si>
  <si>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</si>
  <si>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</si>
  <si>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</si>
  <si>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</si>
  <si>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</si>
  <si>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</si>
  <si>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</si>
  <si>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</si>
  <si>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</si>
  <si>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</si>
  <si>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</si>
  <si>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</si>
  <si>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</si>
  <si>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</si>
  <si>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</si>
  <si>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</si>
  <si>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</si>
  <si>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</si>
  <si>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</si>
  <si>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</si>
  <si>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</si>
  <si>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</si>
  <si>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</si>
  <si>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</si>
  <si>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</si>
  <si>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</si>
  <si>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</si>
  <si>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</si>
  <si>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</si>
  <si>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</si>
  <si>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</si>
  <si>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</si>
  <si>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</si>
  <si>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</si>
  <si>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</si>
  <si>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</si>
  <si>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</si>
  <si>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</si>
  <si>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</si>
  <si>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</si>
  <si>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</si>
  <si>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</si>
  <si>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</si>
  <si>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</si>
  <si>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</si>
  <si>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</si>
  <si>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</si>
  <si>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</si>
  <si>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</si>
  <si>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</si>
  <si>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</si>
  <si>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</si>
  <si>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</si>
  <si>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</si>
  <si>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</si>
  <si>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</si>
  <si>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</si>
  <si>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</si>
  <si>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</si>
  <si>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</si>
  <si>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</si>
  <si>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</si>
  <si>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</si>
  <si>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</si>
  <si>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</si>
  <si>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</si>
  <si>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</si>
  <si>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</si>
  <si>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</si>
  <si>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</si>
  <si>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</si>
  <si>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</si>
  <si>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</si>
  <si>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</si>
  <si>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</si>
  <si>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</si>
  <si>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</si>
  <si>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</si>
  <si>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</si>
  <si>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</si>
  <si>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</si>
  <si>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</si>
  <si>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</si>
  <si>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</si>
  <si>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</si>
  <si>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</si>
  <si>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</si>
  <si>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</si>
  <si>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</si>
  <si>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</si>
  <si>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</si>
  <si>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</si>
  <si>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</si>
  <si>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</si>
  <si>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</si>
  <si>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</si>
  <si>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</si>
  <si>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</si>
  <si>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</si>
  <si>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</si>
  <si>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</si>
  <si>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</si>
  <si>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</si>
  <si>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</si>
  <si>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</si>
  <si>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</si>
  <si>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</si>
  <si>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</si>
  <si>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</si>
  <si>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</si>
  <si>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</si>
  <si>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</si>
  <si>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</si>
  <si>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</si>
  <si>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</si>
  <si>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</si>
  <si>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</si>
  <si>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</si>
  <si>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</si>
  <si>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</si>
  <si>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</si>
  <si>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</si>
  <si>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</si>
  <si>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</si>
  <si>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</si>
  <si>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</si>
  <si>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</si>
  <si>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</si>
  <si>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</si>
  <si>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</si>
  <si>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</si>
  <si>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</si>
  <si>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</si>
  <si>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</si>
  <si>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</si>
  <si>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</si>
  <si>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</si>
  <si>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</si>
  <si>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</si>
  <si>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</si>
  <si>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</si>
  <si>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</si>
  <si>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</si>
  <si>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</si>
  <si>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</si>
  <si>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</si>
  <si>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</si>
  <si>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</si>
  <si>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</si>
  <si>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</si>
  <si>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</si>
  <si>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</si>
  <si>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</si>
  <si>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</si>
  <si>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</si>
  <si>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</si>
  <si>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</si>
  <si>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</si>
  <si>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</si>
  <si>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</si>
  <si>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</si>
  <si>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</si>
  <si>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</si>
  <si>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</si>
  <si>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</si>
  <si>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</si>
  <si>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</si>
  <si>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</si>
  <si>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</si>
  <si>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</si>
  <si>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</si>
  <si>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</si>
  <si>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</si>
  <si>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</si>
  <si>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</si>
  <si>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</si>
  <si>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</si>
  <si>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</si>
  <si>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</si>
  <si>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</si>
  <si>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</si>
  <si>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</si>
  <si>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</si>
  <si>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</si>
  <si>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</si>
  <si>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</si>
  <si>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</si>
  <si>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</si>
  <si>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</si>
  <si>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</si>
  <si>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</si>
  <si>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</si>
  <si>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</si>
  <si>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</si>
  <si>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</si>
  <si>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</si>
  <si>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</si>
  <si>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</si>
  <si>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</si>
  <si>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</si>
  <si>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</si>
  <si>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</si>
  <si>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</si>
  <si>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</si>
  <si>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</si>
  <si>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</si>
  <si>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</si>
  <si>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</si>
  <si>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</si>
  <si>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</si>
  <si>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</si>
  <si>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</si>
  <si>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</si>
  <si>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</si>
  <si>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</si>
  <si>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</si>
  <si>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</si>
  <si>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</si>
  <si>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</si>
  <si>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</si>
  <si>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</si>
  <si>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</si>
  <si>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</si>
  <si>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</si>
  <si>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</si>
  <si>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</si>
  <si>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</si>
  <si>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</si>
  <si>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</si>
  <si>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</si>
  <si>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</si>
  <si>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</si>
  <si>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</si>
  <si>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</si>
  <si>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</si>
  <si>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</si>
  <si>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</si>
  <si>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</si>
  <si>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</si>
  <si>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</si>
  <si>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</si>
  <si>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</si>
  <si>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</si>
  <si>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</si>
  <si>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</si>
  <si>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</si>
  <si>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</si>
  <si>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</si>
  <si>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</si>
  <si>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</si>
  <si>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</si>
  <si>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</si>
  <si>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</si>
  <si>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</si>
  <si>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</si>
  <si>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</si>
  <si>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</si>
  <si>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</si>
  <si>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</si>
  <si>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</si>
  <si>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</si>
  <si>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</si>
  <si>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</si>
  <si>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</si>
  <si>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</si>
  <si>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</si>
  <si>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</si>
  <si>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</si>
  <si>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</si>
  <si>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</si>
  <si>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</si>
  <si>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</si>
  <si>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</si>
  <si>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</si>
  <si>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</si>
  <si>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</si>
  <si>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</si>
  <si>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</si>
  <si>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</si>
  <si>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</si>
  <si>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</si>
  <si>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</si>
  <si>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</si>
  <si>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</si>
  <si>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</si>
  <si>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</si>
  <si>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</si>
  <si>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</si>
  <si>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</si>
  <si>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</si>
  <si>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</si>
  <si>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</si>
  <si>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</si>
  <si>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</si>
  <si>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</si>
  <si>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</si>
  <si>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</si>
  <si>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</si>
  <si>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</si>
  <si>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</si>
  <si>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</si>
  <si>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</si>
  <si>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</si>
  <si>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</si>
  <si>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</si>
  <si>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</si>
  <si>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</si>
  <si>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</si>
  <si>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</si>
  <si>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</si>
  <si>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</si>
  <si>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</si>
  <si>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</si>
  <si>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</si>
  <si>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</si>
  <si>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</si>
  <si>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</si>
  <si>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</si>
  <si>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</si>
  <si>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</si>
  <si>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</si>
  <si>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</si>
  <si>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</si>
  <si>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</si>
  <si>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</si>
  <si>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</si>
  <si>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</si>
  <si>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</si>
  <si>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</si>
  <si>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</si>
  <si>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</si>
  <si>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</si>
  <si>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</si>
  <si>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</si>
  <si>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</si>
  <si>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</si>
  <si>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</si>
  <si>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</si>
  <si>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</si>
  <si>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</si>
  <si>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</si>
  <si>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</si>
  <si>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</si>
  <si>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</si>
  <si>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</si>
  <si>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</si>
  <si>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</si>
  <si>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</si>
  <si>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t>OznakaOznakaOznaka</t>
  </si>
  <si>
    <t>NazivNazivNaziv</t>
  </si>
  <si>
    <t>Važi odVaži odVaži od</t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</si>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</sst>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DD\-MMM"/>
    <numFmt numFmtId="167" formatCode="#,##0"/>
    <numFmt numFmtId="168" formatCode="0.0"/>
    <numFmt numFmtId="169" formatCode="@"/>
    <numFmt numFmtId="170" formatCode="_)@"/>
    <numFmt numFmtId="171" formatCode="0.00"/>
    <numFmt numFmtId="172" formatCode="#,##0.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sz val="10"/>
      <name val="HelveticaPlain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8"/>
      <color indexed="5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Cambria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9"/>
      <color indexed="63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10"/>
      <color indexed="17"/>
      <name val="Times New Roman"/>
      <family val="1"/>
    </font>
    <font>
      <sz val="10"/>
      <color indexed="58"/>
      <name val="Arial"/>
      <family val="2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color indexed="57"/>
      <name val="Cambria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3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9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1" fillId="17" borderId="0" applyNumberFormat="0" applyBorder="0" applyAlignment="0" applyProtection="0"/>
    <xf numFmtId="164" fontId="1" fillId="4" borderId="0" applyNumberFormat="0" applyBorder="0" applyAlignment="0" applyProtection="0"/>
    <xf numFmtId="164" fontId="2" fillId="18" borderId="0" applyNumberFormat="0" applyBorder="0" applyAlignment="0" applyProtection="0"/>
    <xf numFmtId="164" fontId="2" fillId="21" borderId="0" applyNumberFormat="0" applyBorder="0" applyAlignment="0" applyProtection="0"/>
    <xf numFmtId="164" fontId="1" fillId="2" borderId="0" applyNumberFormat="0" applyBorder="0" applyAlignment="0" applyProtection="0"/>
    <xf numFmtId="164" fontId="1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1" fillId="6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14" borderId="0" applyNumberFormat="0" applyBorder="0" applyAlignment="0" applyProtection="0"/>
    <xf numFmtId="164" fontId="1" fillId="17" borderId="0" applyNumberFormat="0" applyBorder="0" applyAlignment="0" applyProtection="0"/>
    <xf numFmtId="164" fontId="1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22" borderId="0" applyNumberFormat="0" applyBorder="0" applyAlignment="0" applyProtection="0"/>
    <xf numFmtId="164" fontId="3" fillId="23" borderId="0" applyNumberFormat="0" applyBorder="0" applyAlignment="0" applyProtection="0"/>
    <xf numFmtId="164" fontId="4" fillId="8" borderId="1" applyNumberFormat="0" applyAlignment="0" applyProtection="0"/>
    <xf numFmtId="164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6" fillId="0" borderId="0">
      <alignment horizontal="left" vertical="center" indent="1"/>
      <protection/>
    </xf>
    <xf numFmtId="164" fontId="7" fillId="24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2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6" borderId="5" applyNumberFormat="0" applyAlignment="0" applyProtection="0"/>
    <xf numFmtId="164" fontId="0" fillId="26" borderId="6" applyNumberFormat="0" applyAlignment="0" applyProtection="0"/>
    <xf numFmtId="164" fontId="0" fillId="26" borderId="6" applyNumberFormat="0" applyAlignment="0" applyProtection="0"/>
    <xf numFmtId="164" fontId="0" fillId="26" borderId="6" applyNumberFormat="0" applyAlignment="0" applyProtection="0"/>
    <xf numFmtId="164" fontId="0" fillId="26" borderId="6" applyNumberFormat="0" applyAlignment="0" applyProtection="0"/>
    <xf numFmtId="164" fontId="15" fillId="1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17" borderId="7" applyNumberFormat="0" applyAlignment="0" applyProtection="0"/>
    <xf numFmtId="164" fontId="0" fillId="17" borderId="7" applyNumberFormat="0" applyAlignment="0" applyProtection="0"/>
    <xf numFmtId="164" fontId="0" fillId="17" borderId="7" applyNumberFormat="0" applyAlignment="0" applyProtection="0"/>
    <xf numFmtId="164" fontId="0" fillId="17" borderId="7" applyNumberFormat="0" applyAlignment="0" applyProtection="0"/>
    <xf numFmtId="164" fontId="19" fillId="27" borderId="8" applyNumberFormat="0" applyAlignment="0" applyProtection="0"/>
    <xf numFmtId="164" fontId="20" fillId="0" borderId="0" applyNumberFormat="0" applyFill="0" applyBorder="0" applyAlignment="0" applyProtection="0"/>
    <xf numFmtId="164" fontId="21" fillId="28" borderId="9">
      <alignment vertical="center"/>
      <protection/>
    </xf>
    <xf numFmtId="164" fontId="22" fillId="0" borderId="9">
      <alignment horizontal="left" vertical="center" wrapText="1"/>
      <protection locked="0"/>
    </xf>
    <xf numFmtId="164" fontId="23" fillId="0" borderId="0" applyNumberFormat="0" applyFill="0" applyBorder="0" applyAlignment="0" applyProtection="0"/>
    <xf numFmtId="164" fontId="7" fillId="0" borderId="10" applyNumberFormat="0" applyFill="0" applyAlignment="0" applyProtection="0"/>
    <xf numFmtId="164" fontId="24" fillId="0" borderId="11" applyNumberFormat="0" applyFill="0" applyAlignment="0" applyProtection="0"/>
    <xf numFmtId="164" fontId="3" fillId="0" borderId="0" applyNumberFormat="0" applyFill="0" applyBorder="0" applyAlignment="0" applyProtection="0"/>
    <xf numFmtId="164" fontId="7" fillId="0" borderId="10" applyNumberFormat="0" applyFill="0" applyAlignment="0" applyProtection="0"/>
    <xf numFmtId="164" fontId="15" fillId="17" borderId="0" applyNumberFormat="0" applyBorder="0" applyAlignment="0" applyProtection="0"/>
    <xf numFmtId="164" fontId="9" fillId="4" borderId="0" applyNumberFormat="0" applyBorder="0" applyAlignment="0" applyProtection="0"/>
    <xf numFmtId="164" fontId="15" fillId="17" borderId="0" applyBorder="0" applyProtection="0">
      <alignment/>
    </xf>
    <xf numFmtId="164" fontId="9" fillId="4" borderId="0" applyBorder="0" applyProtection="0">
      <alignment/>
    </xf>
  </cellStyleXfs>
  <cellXfs count="720">
    <xf numFmtId="164" fontId="0" fillId="0" borderId="0" xfId="0" applyAlignment="1">
      <alignment/>
    </xf>
    <xf numFmtId="164" fontId="25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6" fillId="0" borderId="0" xfId="0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27" fillId="23" borderId="0" xfId="0" applyFont="1" applyFill="1" applyBorder="1" applyAlignment="1">
      <alignment horizontal="center"/>
    </xf>
    <xf numFmtId="164" fontId="0" fillId="23" borderId="0" xfId="0" applyFill="1" applyAlignment="1">
      <alignment horizontal="center"/>
    </xf>
    <xf numFmtId="164" fontId="0" fillId="23" borderId="0" xfId="0" applyFill="1" applyAlignment="1">
      <alignment/>
    </xf>
    <xf numFmtId="164" fontId="28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0" fillId="0" borderId="0" xfId="0" applyAlignment="1">
      <alignment horizontal="center" vertical="top"/>
    </xf>
    <xf numFmtId="164" fontId="30" fillId="23" borderId="0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31" fillId="0" borderId="0" xfId="0" applyFont="1" applyAlignment="1">
      <alignment horizontal="left"/>
    </xf>
    <xf numFmtId="164" fontId="32" fillId="0" borderId="0" xfId="0" applyFont="1" applyAlignment="1">
      <alignment/>
    </xf>
    <xf numFmtId="164" fontId="31" fillId="0" borderId="0" xfId="180" applyFont="1" applyAlignment="1">
      <alignment horizontal="right"/>
      <protection/>
    </xf>
    <xf numFmtId="164" fontId="31" fillId="0" borderId="0" xfId="178" applyFont="1">
      <alignment/>
      <protection/>
    </xf>
    <xf numFmtId="164" fontId="31" fillId="0" borderId="0" xfId="180" applyFont="1" applyAlignment="1">
      <alignment horizontal="right" vertical="top"/>
      <protection/>
    </xf>
    <xf numFmtId="164" fontId="31" fillId="0" borderId="0" xfId="0" applyFont="1" applyFill="1" applyAlignment="1">
      <alignment horizontal="left" vertical="top"/>
    </xf>
    <xf numFmtId="164" fontId="31" fillId="0" borderId="0" xfId="172" applyFont="1" applyFill="1" applyBorder="1" applyAlignment="1">
      <alignment horizontal="left" vertical="top" wrapText="1"/>
      <protection/>
    </xf>
    <xf numFmtId="164" fontId="31" fillId="0" borderId="0" xfId="172" applyFont="1" applyFill="1" applyAlignment="1">
      <alignment wrapText="1"/>
      <protection/>
    </xf>
    <xf numFmtId="164" fontId="31" fillId="0" borderId="0" xfId="172" applyFont="1" applyAlignment="1">
      <alignment wrapText="1"/>
      <protection/>
    </xf>
    <xf numFmtId="164" fontId="31" fillId="0" borderId="0" xfId="172" applyFont="1" applyFill="1" applyAlignment="1">
      <alignment horizontal="left" wrapText="1"/>
      <protection/>
    </xf>
    <xf numFmtId="164" fontId="31" fillId="0" borderId="0" xfId="172" applyFont="1" applyAlignment="1">
      <alignment horizontal="left" wrapText="1"/>
      <protection/>
    </xf>
    <xf numFmtId="164" fontId="31" fillId="0" borderId="0" xfId="149" applyFont="1" applyFill="1" applyBorder="1" applyAlignment="1">
      <alignment horizontal="left" vertical="top" wrapText="1"/>
      <protection/>
    </xf>
    <xf numFmtId="164" fontId="32" fillId="0" borderId="0" xfId="0" applyFont="1" applyFill="1" applyAlignment="1">
      <alignment/>
    </xf>
    <xf numFmtId="164" fontId="31" fillId="0" borderId="0" xfId="149" applyFont="1" applyFill="1">
      <alignment/>
      <protection/>
    </xf>
    <xf numFmtId="164" fontId="31" fillId="0" borderId="0" xfId="149" applyFont="1">
      <alignment/>
      <protection/>
    </xf>
    <xf numFmtId="164" fontId="31" fillId="0" borderId="0" xfId="0" applyFont="1" applyFill="1" applyAlignment="1">
      <alignment vertical="top"/>
    </xf>
    <xf numFmtId="164" fontId="31" fillId="0" borderId="0" xfId="0" applyFont="1" applyFill="1" applyAlignment="1">
      <alignment horizontal="left" vertical="top" wrapText="1"/>
    </xf>
    <xf numFmtId="164" fontId="31" fillId="0" borderId="0" xfId="0" applyFont="1" applyFill="1" applyAlignment="1">
      <alignment/>
    </xf>
    <xf numFmtId="164" fontId="32" fillId="0" borderId="0" xfId="0" applyFont="1" applyFill="1" applyAlignment="1">
      <alignment vertical="top"/>
    </xf>
    <xf numFmtId="164" fontId="31" fillId="0" borderId="0" xfId="0" applyFont="1" applyAlignment="1">
      <alignment horizontal="left" vertical="top"/>
    </xf>
    <xf numFmtId="164" fontId="32" fillId="0" borderId="0" xfId="0" applyFont="1" applyAlignment="1">
      <alignment vertical="top"/>
    </xf>
    <xf numFmtId="164" fontId="31" fillId="0" borderId="0" xfId="0" applyFont="1" applyAlignment="1">
      <alignment vertical="top"/>
    </xf>
    <xf numFmtId="164" fontId="31" fillId="0" borderId="0" xfId="0" applyFont="1" applyBorder="1" applyAlignment="1">
      <alignment horizontal="left" vertical="top" wrapText="1"/>
    </xf>
    <xf numFmtId="164" fontId="33" fillId="0" borderId="0" xfId="178" applyFont="1">
      <alignment/>
      <protection/>
    </xf>
    <xf numFmtId="164" fontId="34" fillId="0" borderId="0" xfId="178" applyFont="1">
      <alignment/>
      <protection/>
    </xf>
    <xf numFmtId="164" fontId="29" fillId="0" borderId="0" xfId="178" applyFont="1">
      <alignment/>
      <protection/>
    </xf>
    <xf numFmtId="164" fontId="26" fillId="0" borderId="0" xfId="178" applyFont="1">
      <alignment/>
      <protection/>
    </xf>
    <xf numFmtId="164" fontId="33" fillId="0" borderId="0" xfId="180" applyFont="1">
      <alignment/>
      <protection/>
    </xf>
    <xf numFmtId="164" fontId="33" fillId="0" borderId="0" xfId="180" applyFont="1" applyAlignment="1">
      <alignment horizontal="right"/>
      <protection/>
    </xf>
    <xf numFmtId="164" fontId="30" fillId="0" borderId="12" xfId="180" applyFont="1" applyBorder="1" applyAlignment="1">
      <alignment horizontal="left" vertical="center" wrapText="1"/>
      <protection/>
    </xf>
    <xf numFmtId="164" fontId="30" fillId="0" borderId="12" xfId="180" applyFont="1" applyBorder="1" applyAlignment="1">
      <alignment horizontal="center" vertical="center" wrapText="1"/>
      <protection/>
    </xf>
    <xf numFmtId="164" fontId="33" fillId="0" borderId="12" xfId="180" applyFont="1" applyBorder="1">
      <alignment/>
      <protection/>
    </xf>
    <xf numFmtId="164" fontId="30" fillId="0" borderId="12" xfId="180" applyFont="1" applyFill="1" applyBorder="1">
      <alignment/>
      <protection/>
    </xf>
    <xf numFmtId="164" fontId="33" fillId="0" borderId="12" xfId="180" applyFont="1" applyFill="1" applyBorder="1">
      <alignment/>
      <protection/>
    </xf>
    <xf numFmtId="164" fontId="30" fillId="0" borderId="12" xfId="180" applyFont="1" applyFill="1" applyBorder="1">
      <alignment/>
      <protection/>
    </xf>
    <xf numFmtId="164" fontId="33" fillId="23" borderId="12" xfId="180" applyFont="1" applyFill="1" applyBorder="1">
      <alignment/>
      <protection/>
    </xf>
    <xf numFmtId="164" fontId="30" fillId="23" borderId="12" xfId="178" applyFont="1" applyFill="1" applyBorder="1">
      <alignment/>
      <protection/>
    </xf>
    <xf numFmtId="164" fontId="30" fillId="0" borderId="12" xfId="178" applyFont="1" applyFill="1" applyBorder="1">
      <alignment/>
      <protection/>
    </xf>
    <xf numFmtId="164" fontId="30" fillId="0" borderId="12" xfId="178" applyFont="1" applyBorder="1">
      <alignment/>
      <protection/>
    </xf>
    <xf numFmtId="164" fontId="30" fillId="23" borderId="12" xfId="180" applyFont="1" applyFill="1" applyBorder="1">
      <alignment/>
      <protection/>
    </xf>
    <xf numFmtId="164" fontId="30" fillId="23" borderId="12" xfId="180" applyFont="1" applyFill="1" applyBorder="1" applyAlignment="1">
      <alignment/>
      <protection/>
    </xf>
    <xf numFmtId="164" fontId="30" fillId="0" borderId="12" xfId="180" applyFont="1" applyBorder="1">
      <alignment/>
      <protection/>
    </xf>
    <xf numFmtId="164" fontId="33" fillId="0" borderId="12" xfId="178" applyFont="1" applyBorder="1">
      <alignment/>
      <protection/>
    </xf>
    <xf numFmtId="164" fontId="33" fillId="0" borderId="12" xfId="178" applyFont="1" applyFill="1" applyBorder="1">
      <alignment/>
      <protection/>
    </xf>
    <xf numFmtId="164" fontId="30" fillId="0" borderId="0" xfId="178" applyFont="1">
      <alignment/>
      <protection/>
    </xf>
    <xf numFmtId="164" fontId="0" fillId="0" borderId="0" xfId="149" applyFont="1">
      <alignment/>
      <protection/>
    </xf>
    <xf numFmtId="164" fontId="33" fillId="0" borderId="0" xfId="0" applyFont="1" applyBorder="1" applyAlignment="1">
      <alignment horizontal="center"/>
    </xf>
    <xf numFmtId="164" fontId="33" fillId="0" borderId="0" xfId="0" applyFont="1" applyAlignment="1">
      <alignment/>
    </xf>
    <xf numFmtId="164" fontId="35" fillId="0" borderId="0" xfId="177" applyFont="1">
      <alignment/>
      <protection/>
    </xf>
    <xf numFmtId="164" fontId="35" fillId="0" borderId="0" xfId="0" applyFont="1" applyAlignment="1">
      <alignment/>
    </xf>
    <xf numFmtId="164" fontId="30" fillId="0" borderId="0" xfId="172" applyFont="1" applyBorder="1" applyAlignment="1">
      <alignment horizontal="left" wrapText="1"/>
      <protection/>
    </xf>
    <xf numFmtId="164" fontId="33" fillId="0" borderId="0" xfId="177" applyFont="1">
      <alignment/>
      <protection/>
    </xf>
    <xf numFmtId="164" fontId="30" fillId="0" borderId="0" xfId="177" applyFont="1" applyAlignment="1">
      <alignment horizontal="left"/>
      <protection/>
    </xf>
    <xf numFmtId="164" fontId="33" fillId="0" borderId="13" xfId="177" applyFont="1" applyBorder="1" applyProtection="1">
      <alignment/>
      <protection locked="0"/>
    </xf>
    <xf numFmtId="164" fontId="30" fillId="0" borderId="0" xfId="177" applyFont="1">
      <alignment/>
      <protection/>
    </xf>
    <xf numFmtId="164" fontId="33" fillId="0" borderId="0" xfId="177" applyFont="1" applyAlignment="1">
      <alignment horizontal="left"/>
      <protection/>
    </xf>
    <xf numFmtId="164" fontId="33" fillId="0" borderId="0" xfId="177" applyFont="1" applyProtection="1">
      <alignment/>
      <protection locked="0"/>
    </xf>
    <xf numFmtId="164" fontId="35" fillId="0" borderId="0" xfId="177" applyFont="1" applyAlignment="1">
      <alignment horizontal="left"/>
      <protection/>
    </xf>
    <xf numFmtId="164" fontId="33" fillId="0" borderId="0" xfId="177" applyFont="1" applyAlignment="1">
      <alignment horizontal="right"/>
      <protection/>
    </xf>
    <xf numFmtId="164" fontId="35" fillId="18" borderId="12" xfId="177" applyFont="1" applyFill="1" applyBorder="1" applyAlignment="1">
      <alignment horizontal="center" vertical="center"/>
      <protection/>
    </xf>
    <xf numFmtId="164" fontId="32" fillId="18" borderId="12" xfId="177" applyFont="1" applyFill="1" applyBorder="1" applyAlignment="1">
      <alignment horizontal="center" vertical="center" wrapText="1"/>
      <protection/>
    </xf>
    <xf numFmtId="164" fontId="32" fillId="18" borderId="12" xfId="177" applyFont="1" applyFill="1" applyBorder="1" applyAlignment="1">
      <alignment horizontal="center" vertical="center"/>
      <protection/>
    </xf>
    <xf numFmtId="164" fontId="35" fillId="18" borderId="12" xfId="177" applyFont="1" applyFill="1" applyBorder="1" applyAlignment="1">
      <alignment horizontal="center" vertical="center" wrapText="1"/>
      <protection/>
    </xf>
    <xf numFmtId="164" fontId="35" fillId="18" borderId="12" xfId="177" applyFont="1" applyFill="1" applyBorder="1" applyAlignment="1">
      <alignment horizontal="center" vertical="center" textRotation="90" wrapText="1"/>
      <protection/>
    </xf>
    <xf numFmtId="164" fontId="35" fillId="18" borderId="12" xfId="0" applyFont="1" applyFill="1" applyBorder="1" applyAlignment="1">
      <alignment horizontal="center" vertical="center" wrapText="1"/>
    </xf>
    <xf numFmtId="164" fontId="35" fillId="18" borderId="12" xfId="177" applyFont="1" applyFill="1" applyBorder="1" applyAlignment="1">
      <alignment horizontal="left" vertical="center"/>
      <protection/>
    </xf>
    <xf numFmtId="164" fontId="33" fillId="0" borderId="12" xfId="177" applyFont="1" applyBorder="1" applyAlignment="1" applyProtection="1">
      <alignment horizontal="right"/>
      <protection locked="0"/>
    </xf>
    <xf numFmtId="164" fontId="33" fillId="4" borderId="12" xfId="177" applyFont="1" applyFill="1" applyBorder="1" applyAlignment="1">
      <alignment horizontal="right"/>
      <protection/>
    </xf>
    <xf numFmtId="164" fontId="33" fillId="18" borderId="12" xfId="177" applyFont="1" applyFill="1" applyBorder="1" applyAlignment="1">
      <alignment horizontal="right"/>
      <protection/>
    </xf>
    <xf numFmtId="164" fontId="33" fillId="7" borderId="12" xfId="177" applyFont="1" applyFill="1" applyBorder="1" applyAlignment="1">
      <alignment horizontal="right"/>
      <protection/>
    </xf>
    <xf numFmtId="164" fontId="33" fillId="0" borderId="12" xfId="0" applyFont="1" applyBorder="1" applyAlignment="1" applyProtection="1">
      <alignment horizontal="right"/>
      <protection locked="0"/>
    </xf>
    <xf numFmtId="166" fontId="35" fillId="18" borderId="12" xfId="177" applyNumberFormat="1" applyFont="1" applyFill="1" applyBorder="1" applyAlignment="1">
      <alignment horizontal="center" vertical="center"/>
      <protection/>
    </xf>
    <xf numFmtId="164" fontId="33" fillId="0" borderId="12" xfId="177" applyFont="1" applyBorder="1" applyProtection="1">
      <alignment/>
      <protection locked="0"/>
    </xf>
    <xf numFmtId="164" fontId="33" fillId="0" borderId="12" xfId="0" applyFont="1" applyBorder="1" applyAlignment="1" applyProtection="1">
      <alignment/>
      <protection locked="0"/>
    </xf>
    <xf numFmtId="164" fontId="35" fillId="18" borderId="12" xfId="177" applyFont="1" applyFill="1" applyBorder="1" applyAlignment="1">
      <alignment horizontal="left" vertical="center" wrapText="1"/>
      <protection/>
    </xf>
    <xf numFmtId="164" fontId="33" fillId="0" borderId="12" xfId="177" applyFont="1" applyBorder="1" applyAlignment="1">
      <alignment horizontal="right"/>
      <protection/>
    </xf>
    <xf numFmtId="164" fontId="33" fillId="18" borderId="12" xfId="177" applyFont="1" applyFill="1" applyBorder="1" applyAlignment="1" applyProtection="1">
      <alignment horizontal="right"/>
      <protection locked="0"/>
    </xf>
    <xf numFmtId="164" fontId="35" fillId="18" borderId="12" xfId="177" applyFont="1" applyFill="1" applyBorder="1" applyAlignment="1">
      <alignment vertical="center" wrapText="1"/>
      <protection/>
    </xf>
    <xf numFmtId="164" fontId="35" fillId="18" borderId="12" xfId="177" applyFont="1" applyFill="1" applyBorder="1" applyAlignment="1" applyProtection="1">
      <alignment horizontal="left" vertical="center"/>
      <protection locked="0"/>
    </xf>
    <xf numFmtId="164" fontId="35" fillId="18" borderId="12" xfId="177" applyFont="1" applyFill="1" applyBorder="1" applyAlignment="1" applyProtection="1">
      <alignment horizontal="center" vertical="center" wrapText="1"/>
      <protection locked="0"/>
    </xf>
    <xf numFmtId="164" fontId="35" fillId="18" borderId="12" xfId="177" applyFont="1" applyFill="1" applyBorder="1" applyAlignment="1" applyProtection="1">
      <alignment horizontal="left" vertical="center" wrapText="1"/>
      <protection locked="0"/>
    </xf>
    <xf numFmtId="164" fontId="35" fillId="18" borderId="12" xfId="177" applyFont="1" applyFill="1" applyBorder="1" applyAlignment="1">
      <alignment vertical="center"/>
      <protection/>
    </xf>
    <xf numFmtId="164" fontId="36" fillId="0" borderId="12" xfId="177" applyFont="1" applyBorder="1" applyAlignment="1">
      <alignment horizontal="left" vertical="center" wrapText="1"/>
      <protection/>
    </xf>
    <xf numFmtId="164" fontId="36" fillId="4" borderId="12" xfId="177" applyFont="1" applyFill="1" applyBorder="1" applyAlignment="1">
      <alignment horizontal="right"/>
      <protection/>
    </xf>
    <xf numFmtId="164" fontId="36" fillId="7" borderId="12" xfId="177" applyFont="1" applyFill="1" applyBorder="1" applyAlignment="1">
      <alignment horizontal="right"/>
      <protection/>
    </xf>
    <xf numFmtId="164" fontId="35" fillId="0" borderId="0" xfId="177" applyFont="1" applyAlignment="1">
      <alignment vertical="center"/>
      <protection/>
    </xf>
    <xf numFmtId="167" fontId="37" fillId="0" borderId="0" xfId="175" applyNumberFormat="1" applyFont="1" applyAlignment="1">
      <alignment wrapText="1"/>
      <protection/>
    </xf>
    <xf numFmtId="167" fontId="37" fillId="0" borderId="0" xfId="175" applyNumberFormat="1" applyFont="1" applyAlignment="1">
      <alignment horizontal="right" wrapText="1"/>
      <protection/>
    </xf>
    <xf numFmtId="167" fontId="35" fillId="0" borderId="0" xfId="177" applyNumberFormat="1" applyFont="1">
      <alignment/>
      <protection/>
    </xf>
    <xf numFmtId="164" fontId="33" fillId="0" borderId="0" xfId="149" applyFont="1">
      <alignment/>
      <protection/>
    </xf>
    <xf numFmtId="164" fontId="30" fillId="0" borderId="0" xfId="149" applyFont="1">
      <alignment/>
      <protection/>
    </xf>
    <xf numFmtId="164" fontId="33" fillId="0" borderId="0" xfId="149" applyFont="1" applyAlignment="1">
      <alignment horizontal="center"/>
      <protection/>
    </xf>
    <xf numFmtId="164" fontId="33" fillId="18" borderId="12" xfId="149" applyFont="1" applyFill="1" applyBorder="1" applyAlignment="1">
      <alignment horizontal="center" vertical="center" wrapText="1"/>
      <protection/>
    </xf>
    <xf numFmtId="164" fontId="32" fillId="18" borderId="12" xfId="149" applyFont="1" applyFill="1" applyBorder="1" applyAlignment="1">
      <alignment horizontal="center" vertical="center"/>
      <protection/>
    </xf>
    <xf numFmtId="164" fontId="32" fillId="18" borderId="12" xfId="149" applyFont="1" applyFill="1" applyBorder="1" applyAlignment="1">
      <alignment horizontal="center" vertical="center" wrapText="1"/>
      <protection/>
    </xf>
    <xf numFmtId="164" fontId="38" fillId="0" borderId="12" xfId="149" applyFont="1" applyBorder="1" applyAlignment="1" applyProtection="1">
      <alignment horizontal="center" vertical="center" wrapText="1"/>
      <protection locked="0"/>
    </xf>
    <xf numFmtId="164" fontId="38" fillId="4" borderId="12" xfId="149" applyFont="1" applyFill="1" applyBorder="1" applyAlignment="1">
      <alignment horizontal="center" vertical="center" wrapText="1"/>
      <protection/>
    </xf>
    <xf numFmtId="164" fontId="38" fillId="7" borderId="12" xfId="149" applyFont="1" applyFill="1" applyBorder="1" applyAlignment="1">
      <alignment horizontal="center" vertical="center" wrapText="1"/>
      <protection/>
    </xf>
    <xf numFmtId="164" fontId="38" fillId="0" borderId="12" xfId="149" applyFont="1" applyBorder="1" applyAlignment="1" applyProtection="1">
      <alignment horizontal="center" vertical="center"/>
      <protection locked="0"/>
    </xf>
    <xf numFmtId="164" fontId="38" fillId="7" borderId="12" xfId="149" applyFont="1" applyFill="1" applyBorder="1" applyAlignment="1">
      <alignment horizontal="center" vertical="center"/>
      <protection/>
    </xf>
    <xf numFmtId="164" fontId="38" fillId="0" borderId="12" xfId="149" applyFont="1" applyBorder="1" applyAlignment="1">
      <alignment horizontal="center" vertical="center" wrapText="1"/>
      <protection/>
    </xf>
    <xf numFmtId="164" fontId="33" fillId="18" borderId="12" xfId="149" applyFont="1" applyFill="1" applyBorder="1" applyAlignment="1">
      <alignment horizontal="center" vertical="top" wrapText="1"/>
      <protection/>
    </xf>
    <xf numFmtId="164" fontId="33" fillId="18" borderId="12" xfId="149" applyFont="1" applyFill="1" applyBorder="1" applyAlignment="1">
      <alignment horizontal="center" vertical="center"/>
      <protection/>
    </xf>
    <xf numFmtId="164" fontId="30" fillId="18" borderId="12" xfId="149" applyFont="1" applyFill="1" applyBorder="1" applyAlignment="1">
      <alignment horizontal="right"/>
      <protection/>
    </xf>
    <xf numFmtId="164" fontId="36" fillId="4" borderId="12" xfId="149" applyFont="1" applyFill="1" applyBorder="1" applyAlignment="1">
      <alignment horizontal="center" vertical="center"/>
      <protection/>
    </xf>
    <xf numFmtId="164" fontId="36" fillId="4" borderId="12" xfId="149" applyFont="1" applyFill="1" applyBorder="1" applyAlignment="1">
      <alignment horizontal="center" vertical="center" wrapText="1"/>
      <protection/>
    </xf>
    <xf numFmtId="164" fontId="36" fillId="7" borderId="12" xfId="149" applyFont="1" applyFill="1" applyBorder="1" applyAlignment="1">
      <alignment horizontal="center" vertical="center" wrapText="1"/>
      <protection/>
    </xf>
    <xf numFmtId="164" fontId="36" fillId="7" borderId="12" xfId="149" applyFont="1" applyFill="1" applyBorder="1" applyAlignment="1">
      <alignment horizontal="center" vertical="center"/>
      <protection/>
    </xf>
    <xf numFmtId="164" fontId="33" fillId="0" borderId="0" xfId="149" applyFont="1" applyAlignment="1">
      <alignment wrapText="1"/>
      <protection/>
    </xf>
    <xf numFmtId="164" fontId="33" fillId="0" borderId="0" xfId="149" applyFont="1" applyAlignment="1">
      <alignment horizontal="center" wrapText="1"/>
      <protection/>
    </xf>
    <xf numFmtId="164" fontId="36" fillId="0" borderId="0" xfId="149" applyFont="1">
      <alignment/>
      <protection/>
    </xf>
    <xf numFmtId="164" fontId="36" fillId="0" borderId="0" xfId="149" applyFont="1" applyAlignment="1">
      <alignment wrapText="1"/>
      <protection/>
    </xf>
    <xf numFmtId="164" fontId="38" fillId="0" borderId="0" xfId="149" applyFont="1">
      <alignment/>
      <protection/>
    </xf>
    <xf numFmtId="164" fontId="30" fillId="0" borderId="0" xfId="149" applyFont="1" applyAlignment="1">
      <alignment horizontal="center" wrapText="1"/>
      <protection/>
    </xf>
    <xf numFmtId="164" fontId="35" fillId="18" borderId="12" xfId="149" applyFont="1" applyFill="1" applyBorder="1" applyAlignment="1">
      <alignment horizontal="center" vertical="center" wrapText="1"/>
      <protection/>
    </xf>
    <xf numFmtId="164" fontId="33" fillId="0" borderId="12" xfId="149" applyFont="1" applyBorder="1" applyAlignment="1" applyProtection="1">
      <alignment horizontal="left" wrapText="1"/>
      <protection locked="0"/>
    </xf>
    <xf numFmtId="164" fontId="33" fillId="0" borderId="12" xfId="149" applyFont="1" applyBorder="1" applyAlignment="1" applyProtection="1">
      <alignment horizontal="center" wrapText="1"/>
      <protection locked="0"/>
    </xf>
    <xf numFmtId="164" fontId="33" fillId="4" borderId="12" xfId="149" applyFont="1" applyFill="1" applyBorder="1" applyAlignment="1" applyProtection="1">
      <alignment horizontal="center" wrapText="1"/>
      <protection locked="0"/>
    </xf>
    <xf numFmtId="164" fontId="33" fillId="7" borderId="12" xfId="149" applyFont="1" applyFill="1" applyBorder="1" applyAlignment="1">
      <alignment horizontal="center" wrapText="1"/>
      <protection/>
    </xf>
    <xf numFmtId="164" fontId="30" fillId="18" borderId="12" xfId="149" applyFont="1" applyFill="1" applyBorder="1" applyAlignment="1">
      <alignment horizontal="right" wrapText="1"/>
      <protection/>
    </xf>
    <xf numFmtId="164" fontId="36" fillId="4" borderId="12" xfId="149" applyFont="1" applyFill="1" applyBorder="1" applyAlignment="1">
      <alignment horizontal="right" wrapText="1"/>
      <protection/>
    </xf>
    <xf numFmtId="164" fontId="36" fillId="4" borderId="12" xfId="149" applyFont="1" applyFill="1" applyBorder="1" applyAlignment="1">
      <alignment horizontal="center" wrapText="1"/>
      <protection/>
    </xf>
    <xf numFmtId="164" fontId="36" fillId="7" borderId="12" xfId="149" applyFont="1" applyFill="1" applyBorder="1" applyAlignment="1">
      <alignment horizontal="center" wrapText="1"/>
      <protection/>
    </xf>
    <xf numFmtId="164" fontId="36" fillId="0" borderId="12" xfId="149" applyFont="1" applyBorder="1" applyAlignment="1">
      <alignment horizontal="center" wrapText="1"/>
      <protection/>
    </xf>
    <xf numFmtId="164" fontId="33" fillId="0" borderId="0" xfId="149" applyFont="1" applyBorder="1" applyAlignment="1">
      <alignment horizontal="center"/>
      <protection/>
    </xf>
    <xf numFmtId="164" fontId="35" fillId="0" borderId="0" xfId="177" applyFont="1" applyAlignment="1">
      <alignment wrapText="1"/>
      <protection/>
    </xf>
    <xf numFmtId="164" fontId="36" fillId="0" borderId="0" xfId="177" applyFont="1" applyBorder="1" applyAlignment="1">
      <alignment horizontal="center"/>
      <protection/>
    </xf>
    <xf numFmtId="164" fontId="29" fillId="0" borderId="0" xfId="177" applyFont="1">
      <alignment/>
      <protection/>
    </xf>
    <xf numFmtId="164" fontId="33" fillId="0" borderId="0" xfId="177" applyFont="1" applyAlignment="1">
      <alignment wrapText="1"/>
      <protection/>
    </xf>
    <xf numFmtId="164" fontId="33" fillId="0" borderId="12" xfId="172" applyFont="1" applyBorder="1" applyAlignment="1">
      <alignment vertical="center" wrapText="1"/>
      <protection/>
    </xf>
    <xf numFmtId="164" fontId="33" fillId="0" borderId="0" xfId="0" applyFont="1" applyAlignment="1">
      <alignment horizontal="right"/>
    </xf>
    <xf numFmtId="164" fontId="33" fillId="18" borderId="12" xfId="0" applyFont="1" applyFill="1" applyBorder="1" applyAlignment="1">
      <alignment horizontal="center" vertical="center" wrapText="1"/>
    </xf>
    <xf numFmtId="164" fontId="33" fillId="18" borderId="12" xfId="177" applyFont="1" applyFill="1" applyBorder="1" applyAlignment="1">
      <alignment horizontal="center" vertical="center" wrapText="1"/>
      <protection/>
    </xf>
    <xf numFmtId="164" fontId="33" fillId="0" borderId="12" xfId="149" applyFont="1" applyBorder="1" applyProtection="1">
      <alignment/>
      <protection locked="0"/>
    </xf>
    <xf numFmtId="164" fontId="33" fillId="0" borderId="12" xfId="177" applyFont="1" applyBorder="1" applyAlignment="1" applyProtection="1">
      <alignment wrapText="1"/>
      <protection locked="0"/>
    </xf>
    <xf numFmtId="164" fontId="33" fillId="0" borderId="12" xfId="0" applyFont="1" applyBorder="1" applyAlignment="1" applyProtection="1">
      <alignment vertical="center" wrapText="1"/>
      <protection locked="0"/>
    </xf>
    <xf numFmtId="164" fontId="33" fillId="0" borderId="12" xfId="0" applyFont="1" applyBorder="1" applyAlignment="1" applyProtection="1">
      <alignment wrapText="1"/>
      <protection locked="0"/>
    </xf>
    <xf numFmtId="164" fontId="33" fillId="0" borderId="12" xfId="172" applyFont="1" applyBorder="1" applyAlignment="1" applyProtection="1">
      <alignment wrapText="1"/>
      <protection locked="0"/>
    </xf>
    <xf numFmtId="164" fontId="33" fillId="0" borderId="0" xfId="172" applyFont="1">
      <alignment/>
      <protection/>
    </xf>
    <xf numFmtId="164" fontId="30" fillId="0" borderId="12" xfId="172" applyFont="1" applyBorder="1" applyAlignment="1">
      <alignment horizontal="right" vertical="center"/>
      <protection/>
    </xf>
    <xf numFmtId="164" fontId="36" fillId="0" borderId="12" xfId="177" applyFont="1" applyBorder="1" applyAlignment="1">
      <alignment horizontal="right"/>
      <protection/>
    </xf>
    <xf numFmtId="164" fontId="33" fillId="0" borderId="0" xfId="0" applyFont="1" applyBorder="1" applyAlignment="1">
      <alignment horizontal="left" wrapText="1"/>
    </xf>
    <xf numFmtId="164" fontId="33" fillId="0" borderId="0" xfId="181" applyFont="1">
      <alignment/>
      <protection/>
    </xf>
    <xf numFmtId="168" fontId="35" fillId="0" borderId="0" xfId="177" applyNumberFormat="1" applyFont="1">
      <alignment/>
      <protection/>
    </xf>
    <xf numFmtId="164" fontId="29" fillId="0" borderId="0" xfId="149" applyFont="1">
      <alignment/>
      <protection/>
    </xf>
    <xf numFmtId="164" fontId="39" fillId="0" borderId="13" xfId="149" applyFont="1" applyBorder="1" applyProtection="1">
      <alignment/>
      <protection locked="0"/>
    </xf>
    <xf numFmtId="164" fontId="39" fillId="0" borderId="0" xfId="149" applyFont="1">
      <alignment/>
      <protection/>
    </xf>
    <xf numFmtId="164" fontId="26" fillId="0" borderId="0" xfId="149" applyFont="1">
      <alignment/>
      <protection/>
    </xf>
    <xf numFmtId="164" fontId="40" fillId="0" borderId="0" xfId="149" applyFont="1">
      <alignment/>
      <protection/>
    </xf>
    <xf numFmtId="164" fontId="33" fillId="0" borderId="0" xfId="149" applyFont="1" applyAlignment="1">
      <alignment horizontal="right"/>
      <protection/>
    </xf>
    <xf numFmtId="164" fontId="7" fillId="0" borderId="10" xfId="194" applyNumberFormat="1" applyFill="1" applyAlignment="1" applyProtection="1">
      <alignment/>
      <protection/>
    </xf>
    <xf numFmtId="164" fontId="7" fillId="0" borderId="10" xfId="194" applyNumberFormat="1" applyFont="1" applyFill="1" applyAlignment="1" applyProtection="1">
      <alignment vertical="center" wrapText="1"/>
      <protection/>
    </xf>
    <xf numFmtId="164" fontId="7" fillId="0" borderId="10" xfId="194" applyNumberFormat="1" applyFont="1" applyFill="1" applyAlignment="1" applyProtection="1">
      <alignment horizontal="center" vertical="center" wrapText="1"/>
      <protection/>
    </xf>
    <xf numFmtId="169" fontId="0" fillId="0" borderId="0" xfId="149" applyNumberFormat="1" applyFont="1" applyAlignment="1">
      <alignment vertical="top" wrapText="1"/>
      <protection/>
    </xf>
    <xf numFmtId="164" fontId="0" fillId="0" borderId="0" xfId="149" applyFont="1" applyAlignment="1">
      <alignment vertical="top" wrapText="1"/>
      <protection/>
    </xf>
    <xf numFmtId="169" fontId="7" fillId="0" borderId="10" xfId="194" applyNumberFormat="1" applyFill="1" applyAlignment="1" applyProtection="1">
      <alignment horizontal="right"/>
      <protection/>
    </xf>
    <xf numFmtId="164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4" fontId="30" fillId="0" borderId="0" xfId="0" applyFont="1" applyAlignment="1">
      <alignment horizontal="left" vertical="center"/>
    </xf>
    <xf numFmtId="169" fontId="30" fillId="0" borderId="0" xfId="0" applyNumberFormat="1" applyFont="1" applyAlignment="1">
      <alignment horizontal="left" vertical="center"/>
    </xf>
    <xf numFmtId="164" fontId="33" fillId="0" borderId="0" xfId="0" applyFont="1" applyAlignment="1">
      <alignment horizontal="center" vertical="center"/>
    </xf>
    <xf numFmtId="169" fontId="33" fillId="0" borderId="0" xfId="0" applyNumberFormat="1" applyFont="1" applyAlignment="1">
      <alignment horizontal="center" vertical="center"/>
    </xf>
    <xf numFmtId="164" fontId="41" fillId="0" borderId="12" xfId="0" applyFont="1" applyBorder="1" applyAlignment="1">
      <alignment horizontal="center" vertical="center" wrapText="1"/>
    </xf>
    <xf numFmtId="169" fontId="33" fillId="0" borderId="12" xfId="0" applyNumberFormat="1" applyFont="1" applyBorder="1" applyAlignment="1">
      <alignment horizontal="center" vertical="center" wrapText="1"/>
    </xf>
    <xf numFmtId="164" fontId="41" fillId="0" borderId="12" xfId="0" applyFont="1" applyFill="1" applyBorder="1" applyAlignment="1">
      <alignment horizontal="center" vertical="center" wrapText="1"/>
    </xf>
    <xf numFmtId="164" fontId="41" fillId="0" borderId="12" xfId="0" applyFont="1" applyFill="1" applyBorder="1" applyAlignment="1">
      <alignment horizontal="center" vertical="center"/>
    </xf>
    <xf numFmtId="164" fontId="30" fillId="6" borderId="12" xfId="0" applyFont="1" applyFill="1" applyBorder="1" applyAlignment="1">
      <alignment horizontal="center" vertical="center" wrapText="1"/>
    </xf>
    <xf numFmtId="169" fontId="30" fillId="6" borderId="12" xfId="0" applyNumberFormat="1" applyFont="1" applyFill="1" applyBorder="1" applyAlignment="1">
      <alignment horizontal="center" vertical="center" wrapText="1"/>
    </xf>
    <xf numFmtId="164" fontId="30" fillId="6" borderId="12" xfId="0" applyFont="1" applyFill="1" applyBorder="1" applyAlignment="1">
      <alignment horizontal="left" vertical="center" wrapText="1"/>
    </xf>
    <xf numFmtId="164" fontId="42" fillId="6" borderId="12" xfId="0" applyFont="1" applyFill="1" applyBorder="1" applyAlignment="1">
      <alignment/>
    </xf>
    <xf numFmtId="164" fontId="30" fillId="0" borderId="12" xfId="0" applyFont="1" applyBorder="1" applyAlignment="1">
      <alignment horizontal="center" vertical="center" wrapText="1"/>
    </xf>
    <xf numFmtId="169" fontId="30" fillId="0" borderId="12" xfId="0" applyNumberFormat="1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left" vertical="center" wrapText="1"/>
    </xf>
    <xf numFmtId="164" fontId="33" fillId="0" borderId="12" xfId="0" applyFont="1" applyBorder="1" applyAlignment="1">
      <alignment/>
    </xf>
    <xf numFmtId="164" fontId="30" fillId="29" borderId="12" xfId="0" applyFont="1" applyFill="1" applyBorder="1" applyAlignment="1">
      <alignment horizontal="center" vertical="center" wrapText="1"/>
    </xf>
    <xf numFmtId="169" fontId="30" fillId="29" borderId="12" xfId="0" applyNumberFormat="1" applyFont="1" applyFill="1" applyBorder="1" applyAlignment="1">
      <alignment horizontal="center" vertical="center" wrapText="1"/>
    </xf>
    <xf numFmtId="164" fontId="30" fillId="29" borderId="12" xfId="0" applyFont="1" applyFill="1" applyBorder="1" applyAlignment="1">
      <alignment horizontal="left" vertical="center" wrapText="1"/>
    </xf>
    <xf numFmtId="164" fontId="33" fillId="29" borderId="12" xfId="0" applyFont="1" applyFill="1" applyBorder="1" applyAlignment="1">
      <alignment/>
    </xf>
    <xf numFmtId="164" fontId="33" fillId="0" borderId="12" xfId="0" applyFont="1" applyBorder="1" applyAlignment="1">
      <alignment horizontal="center" vertical="center" wrapText="1"/>
    </xf>
    <xf numFmtId="164" fontId="33" fillId="0" borderId="12" xfId="0" applyFont="1" applyBorder="1" applyAlignment="1">
      <alignment horizontal="left" vertical="center" wrapText="1"/>
    </xf>
    <xf numFmtId="164" fontId="0" fillId="0" borderId="12" xfId="0" applyBorder="1" applyAlignment="1">
      <alignment/>
    </xf>
    <xf numFmtId="169" fontId="33" fillId="29" borderId="1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33" fillId="6" borderId="12" xfId="0" applyFont="1" applyFill="1" applyBorder="1" applyAlignment="1">
      <alignment horizontal="center" vertical="center" wrapText="1"/>
    </xf>
    <xf numFmtId="169" fontId="33" fillId="6" borderId="12" xfId="0" applyNumberFormat="1" applyFont="1" applyFill="1" applyBorder="1" applyAlignment="1">
      <alignment horizontal="center" vertical="center" wrapText="1"/>
    </xf>
    <xf numFmtId="164" fontId="30" fillId="6" borderId="12" xfId="0" applyFont="1" applyFill="1" applyBorder="1" applyAlignment="1">
      <alignment/>
    </xf>
    <xf numFmtId="164" fontId="33" fillId="23" borderId="12" xfId="0" applyFont="1" applyFill="1" applyBorder="1" applyAlignment="1">
      <alignment horizontal="center" vertical="center" wrapText="1"/>
    </xf>
    <xf numFmtId="169" fontId="33" fillId="23" borderId="12" xfId="0" applyNumberFormat="1" applyFont="1" applyFill="1" applyBorder="1" applyAlignment="1">
      <alignment horizontal="center" vertical="center" wrapText="1"/>
    </xf>
    <xf numFmtId="164" fontId="33" fillId="23" borderId="12" xfId="0" applyFont="1" applyFill="1" applyBorder="1" applyAlignment="1">
      <alignment horizontal="left" vertical="center" wrapText="1"/>
    </xf>
    <xf numFmtId="164" fontId="33" fillId="23" borderId="12" xfId="0" applyFont="1" applyFill="1" applyBorder="1" applyAlignment="1">
      <alignment/>
    </xf>
    <xf numFmtId="164" fontId="43" fillId="0" borderId="12" xfId="0" applyFont="1" applyBorder="1" applyAlignment="1" applyProtection="1">
      <alignment horizontal="center" vertical="center" wrapText="1"/>
      <protection locked="0"/>
    </xf>
    <xf numFmtId="164" fontId="43" fillId="0" borderId="12" xfId="0" applyFont="1" applyBorder="1" applyAlignment="1" applyProtection="1">
      <alignment horizontal="left" vertical="center" wrapText="1"/>
      <protection locked="0"/>
    </xf>
    <xf numFmtId="164" fontId="30" fillId="6" borderId="12" xfId="0" applyFont="1" applyFill="1" applyBorder="1" applyAlignment="1">
      <alignment/>
    </xf>
    <xf numFmtId="164" fontId="33" fillId="0" borderId="12" xfId="0" applyFont="1" applyFill="1" applyBorder="1" applyAlignment="1">
      <alignment/>
    </xf>
    <xf numFmtId="164" fontId="33" fillId="29" borderId="12" xfId="0" applyFont="1" applyFill="1" applyBorder="1" applyAlignment="1">
      <alignment/>
    </xf>
    <xf numFmtId="164" fontId="30" fillId="30" borderId="12" xfId="0" applyFont="1" applyFill="1" applyBorder="1" applyAlignment="1">
      <alignment horizontal="center" vertical="center" wrapText="1"/>
    </xf>
    <xf numFmtId="164" fontId="30" fillId="0" borderId="12" xfId="0" applyFont="1" applyBorder="1" applyAlignment="1">
      <alignment/>
    </xf>
    <xf numFmtId="164" fontId="33" fillId="0" borderId="0" xfId="0" applyFont="1" applyBorder="1" applyAlignment="1">
      <alignment horizontal="left" vertical="center" wrapText="1"/>
    </xf>
    <xf numFmtId="164" fontId="37" fillId="0" borderId="0" xfId="177" applyFont="1">
      <alignment/>
      <protection/>
    </xf>
    <xf numFmtId="169" fontId="0" fillId="0" borderId="0" xfId="0" applyNumberFormat="1" applyAlignment="1">
      <alignment/>
    </xf>
    <xf numFmtId="164" fontId="44" fillId="0" borderId="0" xfId="0" applyFont="1" applyAlignment="1">
      <alignment horizontal="left" vertical="center"/>
    </xf>
    <xf numFmtId="169" fontId="44" fillId="0" borderId="0" xfId="0" applyNumberFormat="1" applyFont="1" applyAlignment="1">
      <alignment horizontal="left" vertical="center"/>
    </xf>
    <xf numFmtId="164" fontId="33" fillId="0" borderId="0" xfId="0" applyFont="1" applyAlignment="1">
      <alignment vertical="top" wrapText="1"/>
    </xf>
    <xf numFmtId="164" fontId="44" fillId="0" borderId="0" xfId="0" applyFont="1" applyAlignment="1">
      <alignment/>
    </xf>
    <xf numFmtId="169" fontId="44" fillId="0" borderId="0" xfId="0" applyNumberFormat="1" applyFont="1" applyAlignment="1">
      <alignment/>
    </xf>
    <xf numFmtId="169" fontId="32" fillId="0" borderId="12" xfId="0" applyNumberFormat="1" applyFont="1" applyBorder="1" applyAlignment="1">
      <alignment horizontal="center" vertical="center" wrapText="1"/>
    </xf>
    <xf numFmtId="164" fontId="0" fillId="6" borderId="12" xfId="0" applyFill="1" applyBorder="1" applyAlignment="1">
      <alignment/>
    </xf>
    <xf numFmtId="169" fontId="46" fillId="0" borderId="12" xfId="0" applyNumberFormat="1" applyFont="1" applyBorder="1" applyAlignment="1">
      <alignment horizontal="center" vertical="center" wrapText="1"/>
    </xf>
    <xf numFmtId="164" fontId="41" fillId="0" borderId="12" xfId="0" applyFont="1" applyBorder="1" applyAlignment="1">
      <alignment horizontal="left" vertical="center" wrapText="1"/>
    </xf>
    <xf numFmtId="164" fontId="0" fillId="29" borderId="12" xfId="0" applyFill="1" applyBorder="1" applyAlignment="1">
      <alignment/>
    </xf>
    <xf numFmtId="166" fontId="0" fillId="0" borderId="12" xfId="0" applyNumberFormat="1" applyBorder="1" applyAlignment="1">
      <alignment/>
    </xf>
    <xf numFmtId="169" fontId="30" fillId="31" borderId="12" xfId="0" applyNumberFormat="1" applyFont="1" applyFill="1" applyBorder="1" applyAlignment="1">
      <alignment horizontal="center" vertical="center" wrapText="1"/>
    </xf>
    <xf numFmtId="169" fontId="44" fillId="29" borderId="12" xfId="0" applyNumberFormat="1" applyFont="1" applyFill="1" applyBorder="1" applyAlignment="1">
      <alignment horizontal="center" vertical="center" wrapText="1"/>
    </xf>
    <xf numFmtId="164" fontId="30" fillId="32" borderId="12" xfId="0" applyFont="1" applyFill="1" applyBorder="1" applyAlignment="1">
      <alignment horizontal="center" vertical="center" wrapText="1"/>
    </xf>
    <xf numFmtId="164" fontId="0" fillId="32" borderId="12" xfId="0" applyFill="1" applyBorder="1" applyAlignment="1">
      <alignment/>
    </xf>
    <xf numFmtId="164" fontId="30" fillId="6" borderId="12" xfId="0" applyFont="1" applyFill="1" applyBorder="1" applyAlignment="1">
      <alignment vertical="top" wrapText="1"/>
    </xf>
    <xf numFmtId="164" fontId="30" fillId="6" borderId="12" xfId="0" applyFont="1" applyFill="1" applyBorder="1" applyAlignment="1">
      <alignment horizontal="right" vertical="center"/>
    </xf>
    <xf numFmtId="164" fontId="30" fillId="29" borderId="12" xfId="0" applyFont="1" applyFill="1" applyBorder="1" applyAlignment="1">
      <alignment vertical="top" wrapText="1"/>
    </xf>
    <xf numFmtId="164" fontId="30" fillId="29" borderId="12" xfId="0" applyFont="1" applyFill="1" applyBorder="1" applyAlignment="1">
      <alignment/>
    </xf>
    <xf numFmtId="164" fontId="33" fillId="0" borderId="12" xfId="0" applyFont="1" applyBorder="1" applyAlignment="1">
      <alignment vertical="top" wrapText="1"/>
    </xf>
    <xf numFmtId="164" fontId="33" fillId="23" borderId="12" xfId="0" applyFont="1" applyFill="1" applyBorder="1" applyAlignment="1">
      <alignment vertical="top" wrapText="1"/>
    </xf>
    <xf numFmtId="164" fontId="30" fillId="0" borderId="12" xfId="0" applyFont="1" applyBorder="1" applyAlignment="1">
      <alignment vertical="top" wrapText="1"/>
    </xf>
    <xf numFmtId="164" fontId="30" fillId="0" borderId="12" xfId="0" applyFont="1" applyBorder="1" applyAlignment="1">
      <alignment horizontal="right" vertical="top" wrapText="1"/>
    </xf>
    <xf numFmtId="164" fontId="33" fillId="29" borderId="12" xfId="0" applyFont="1" applyFill="1" applyBorder="1" applyAlignment="1">
      <alignment vertical="top" wrapText="1"/>
    </xf>
    <xf numFmtId="164" fontId="33" fillId="0" borderId="12" xfId="0" applyFont="1" applyBorder="1" applyAlignment="1">
      <alignment horizontal="right" vertical="center" wrapText="1"/>
    </xf>
    <xf numFmtId="164" fontId="30" fillId="0" borderId="12" xfId="0" applyFont="1" applyBorder="1" applyAlignment="1">
      <alignment horizontal="right" vertical="center"/>
    </xf>
    <xf numFmtId="164" fontId="43" fillId="0" borderId="12" xfId="0" applyFont="1" applyBorder="1" applyAlignment="1" applyProtection="1">
      <alignment horizontal="center" vertical="top" wrapText="1" readingOrder="1"/>
      <protection locked="0"/>
    </xf>
    <xf numFmtId="164" fontId="43" fillId="0" borderId="12" xfId="0" applyFont="1" applyBorder="1" applyAlignment="1" applyProtection="1">
      <alignment horizontal="left" vertical="top" wrapText="1" readingOrder="1"/>
      <protection locked="0"/>
    </xf>
    <xf numFmtId="164" fontId="33" fillId="0" borderId="12" xfId="0" applyFont="1" applyBorder="1" applyAlignment="1">
      <alignment vertical="center" wrapText="1"/>
    </xf>
    <xf numFmtId="164" fontId="30" fillId="23" borderId="12" xfId="0" applyFont="1" applyFill="1" applyBorder="1" applyAlignment="1">
      <alignment/>
    </xf>
    <xf numFmtId="164" fontId="30" fillId="0" borderId="12" xfId="0" applyFont="1" applyBorder="1" applyAlignment="1">
      <alignment horizontal="center" vertical="center"/>
    </xf>
    <xf numFmtId="169" fontId="30" fillId="0" borderId="12" xfId="0" applyNumberFormat="1" applyFont="1" applyBorder="1" applyAlignment="1">
      <alignment horizontal="center" vertical="center"/>
    </xf>
    <xf numFmtId="164" fontId="33" fillId="0" borderId="12" xfId="0" applyFont="1" applyBorder="1" applyAlignment="1">
      <alignment/>
    </xf>
    <xf numFmtId="164" fontId="30" fillId="29" borderId="12" xfId="0" applyFont="1" applyFill="1" applyBorder="1" applyAlignment="1">
      <alignment horizontal="center" vertical="center"/>
    </xf>
    <xf numFmtId="169" fontId="30" fillId="29" borderId="12" xfId="0" applyNumberFormat="1" applyFont="1" applyFill="1" applyBorder="1" applyAlignment="1">
      <alignment horizontal="center" vertical="center"/>
    </xf>
    <xf numFmtId="164" fontId="33" fillId="0" borderId="12" xfId="0" applyFont="1" applyBorder="1" applyAlignment="1">
      <alignment horizontal="center" vertical="center"/>
    </xf>
    <xf numFmtId="169" fontId="33" fillId="0" borderId="12" xfId="0" applyNumberFormat="1" applyFont="1" applyBorder="1" applyAlignment="1">
      <alignment horizontal="center" vertical="center"/>
    </xf>
    <xf numFmtId="164" fontId="30" fillId="0" borderId="12" xfId="0" applyFont="1" applyFill="1" applyBorder="1" applyAlignment="1">
      <alignment/>
    </xf>
    <xf numFmtId="164" fontId="41" fillId="6" borderId="12" xfId="0" applyFont="1" applyFill="1" applyBorder="1" applyAlignment="1">
      <alignment horizontal="center" vertical="center" wrapText="1"/>
    </xf>
    <xf numFmtId="164" fontId="41" fillId="6" borderId="12" xfId="0" applyFont="1" applyFill="1" applyBorder="1" applyAlignment="1">
      <alignment horizontal="center" vertical="center"/>
    </xf>
    <xf numFmtId="164" fontId="30" fillId="29" borderId="12" xfId="0" applyFont="1" applyFill="1" applyBorder="1" applyAlignment="1">
      <alignment vertical="center"/>
    </xf>
    <xf numFmtId="164" fontId="33" fillId="29" borderId="12" xfId="0" applyFont="1" applyFill="1" applyBorder="1" applyAlignment="1">
      <alignment vertical="center" wrapText="1"/>
    </xf>
    <xf numFmtId="164" fontId="33" fillId="0" borderId="12" xfId="0" applyFont="1" applyBorder="1" applyAlignment="1">
      <alignment vertical="center"/>
    </xf>
    <xf numFmtId="164" fontId="0" fillId="23" borderId="12" xfId="0" applyFill="1" applyBorder="1" applyAlignment="1">
      <alignment/>
    </xf>
    <xf numFmtId="164" fontId="33" fillId="23" borderId="12" xfId="0" applyFont="1" applyFill="1" applyBorder="1" applyAlignment="1">
      <alignment horizontal="center" vertical="center"/>
    </xf>
    <xf numFmtId="169" fontId="33" fillId="23" borderId="12" xfId="0" applyNumberFormat="1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9" fontId="30" fillId="0" borderId="0" xfId="0" applyNumberFormat="1" applyFont="1" applyAlignment="1">
      <alignment/>
    </xf>
    <xf numFmtId="164" fontId="3" fillId="0" borderId="0" xfId="0" applyFont="1" applyAlignment="1">
      <alignment/>
    </xf>
    <xf numFmtId="169" fontId="33" fillId="0" borderId="0" xfId="0" applyNumberFormat="1" applyFont="1" applyAlignment="1">
      <alignment/>
    </xf>
    <xf numFmtId="164" fontId="30" fillId="6" borderId="12" xfId="0" applyFont="1" applyFill="1" applyBorder="1" applyAlignment="1">
      <alignment horizontal="center" wrapText="1"/>
    </xf>
    <xf numFmtId="169" fontId="30" fillId="6" borderId="12" xfId="0" applyNumberFormat="1" applyFont="1" applyFill="1" applyBorder="1" applyAlignment="1">
      <alignment horizontal="center" wrapText="1"/>
    </xf>
    <xf numFmtId="164" fontId="42" fillId="29" borderId="12" xfId="0" applyFont="1" applyFill="1" applyBorder="1" applyAlignment="1">
      <alignment/>
    </xf>
    <xf numFmtId="164" fontId="42" fillId="0" borderId="12" xfId="0" applyFont="1" applyBorder="1" applyAlignment="1">
      <alignment/>
    </xf>
    <xf numFmtId="169" fontId="44" fillId="29" borderId="12" xfId="0" applyNumberFormat="1" applyFont="1" applyFill="1" applyBorder="1" applyAlignment="1">
      <alignment horizontal="center" vertical="center"/>
    </xf>
    <xf numFmtId="164" fontId="42" fillId="29" borderId="12" xfId="0" applyFont="1" applyFill="1" applyBorder="1" applyAlignment="1">
      <alignment/>
    </xf>
    <xf numFmtId="164" fontId="33" fillId="33" borderId="12" xfId="0" applyFont="1" applyFill="1" applyBorder="1" applyAlignment="1">
      <alignment/>
    </xf>
    <xf numFmtId="164" fontId="0" fillId="33" borderId="12" xfId="0" applyFill="1" applyBorder="1" applyAlignment="1">
      <alignment/>
    </xf>
    <xf numFmtId="164" fontId="47" fillId="7" borderId="12" xfId="0" applyFont="1" applyFill="1" applyBorder="1" applyAlignment="1">
      <alignment vertical="top" wrapText="1"/>
    </xf>
    <xf numFmtId="164" fontId="0" fillId="7" borderId="12" xfId="0" applyFill="1" applyBorder="1" applyAlignment="1">
      <alignment/>
    </xf>
    <xf numFmtId="164" fontId="33" fillId="23" borderId="0" xfId="0" applyFont="1" applyFill="1" applyAlignment="1">
      <alignment vertical="center"/>
    </xf>
    <xf numFmtId="169" fontId="33" fillId="23" borderId="0" xfId="0" applyNumberFormat="1" applyFont="1" applyFill="1" applyAlignment="1">
      <alignment/>
    </xf>
    <xf numFmtId="164" fontId="33" fillId="23" borderId="0" xfId="0" applyFont="1" applyFill="1" applyAlignment="1">
      <alignment/>
    </xf>
    <xf numFmtId="164" fontId="30" fillId="0" borderId="0" xfId="0" applyFont="1" applyBorder="1" applyAlignment="1">
      <alignment horizontal="left" vertical="center"/>
    </xf>
    <xf numFmtId="164" fontId="33" fillId="6" borderId="12" xfId="0" applyFont="1" applyFill="1" applyBorder="1" applyAlignment="1">
      <alignment horizontal="center" vertical="center"/>
    </xf>
    <xf numFmtId="164" fontId="42" fillId="0" borderId="0" xfId="0" applyFont="1" applyAlignment="1">
      <alignment/>
    </xf>
    <xf numFmtId="164" fontId="41" fillId="0" borderId="12" xfId="0" applyFont="1" applyBorder="1" applyAlignment="1">
      <alignment vertical="center"/>
    </xf>
    <xf numFmtId="164" fontId="30" fillId="23" borderId="12" xfId="0" applyFont="1" applyFill="1" applyBorder="1" applyAlignment="1">
      <alignment vertical="top" wrapText="1"/>
    </xf>
    <xf numFmtId="164" fontId="42" fillId="23" borderId="12" xfId="0" applyFont="1" applyFill="1" applyBorder="1" applyAlignment="1">
      <alignment/>
    </xf>
    <xf numFmtId="164" fontId="41" fillId="0" borderId="0" xfId="0" applyFont="1" applyAlignment="1">
      <alignment horizontal="left" vertical="center"/>
    </xf>
    <xf numFmtId="169" fontId="41" fillId="0" borderId="0" xfId="0" applyNumberFormat="1" applyFont="1" applyAlignment="1">
      <alignment horizontal="left" vertical="center"/>
    </xf>
    <xf numFmtId="164" fontId="30" fillId="0" borderId="0" xfId="0" applyFont="1" applyAlignment="1">
      <alignment horizontal="left"/>
    </xf>
    <xf numFmtId="169" fontId="30" fillId="0" borderId="0" xfId="0" applyNumberFormat="1" applyFont="1" applyAlignment="1">
      <alignment horizontal="left"/>
    </xf>
    <xf numFmtId="164" fontId="44" fillId="0" borderId="0" xfId="0" applyFont="1" applyAlignment="1">
      <alignment horizontal="left"/>
    </xf>
    <xf numFmtId="169" fontId="44" fillId="0" borderId="0" xfId="0" applyNumberFormat="1" applyFont="1" applyAlignment="1">
      <alignment horizontal="left"/>
    </xf>
    <xf numFmtId="164" fontId="0" fillId="0" borderId="0" xfId="0" applyAlignment="1">
      <alignment horizontal="left" vertical="center"/>
    </xf>
    <xf numFmtId="164" fontId="30" fillId="6" borderId="12" xfId="0" applyFont="1" applyFill="1" applyBorder="1" applyAlignment="1">
      <alignment horizontal="right" vertical="center" wrapText="1"/>
    </xf>
    <xf numFmtId="164" fontId="42" fillId="6" borderId="12" xfId="0" applyFont="1" applyFill="1" applyBorder="1" applyAlignment="1">
      <alignment horizontal="right" vertical="center"/>
    </xf>
    <xf numFmtId="164" fontId="47" fillId="29" borderId="12" xfId="0" applyFont="1" applyFill="1" applyBorder="1" applyAlignment="1">
      <alignment horizontal="left" vertical="center" wrapText="1"/>
    </xf>
    <xf numFmtId="164" fontId="30" fillId="29" borderId="12" xfId="0" applyFont="1" applyFill="1" applyBorder="1" applyAlignment="1">
      <alignment horizontal="right" vertical="center" wrapText="1"/>
    </xf>
    <xf numFmtId="164" fontId="42" fillId="29" borderId="12" xfId="0" applyFont="1" applyFill="1" applyBorder="1" applyAlignment="1">
      <alignment horizontal="right" vertical="center"/>
    </xf>
    <xf numFmtId="164" fontId="0" fillId="0" borderId="12" xfId="0" applyBorder="1" applyAlignment="1">
      <alignment horizontal="right" vertical="center"/>
    </xf>
    <xf numFmtId="164" fontId="33" fillId="0" borderId="12" xfId="0" applyFont="1" applyBorder="1" applyAlignment="1">
      <alignment horizontal="right" vertical="center"/>
    </xf>
    <xf numFmtId="164" fontId="30" fillId="23" borderId="12" xfId="0" applyFont="1" applyFill="1" applyBorder="1" applyAlignment="1">
      <alignment horizontal="center" vertical="center"/>
    </xf>
    <xf numFmtId="169" fontId="42" fillId="23" borderId="12" xfId="0" applyNumberFormat="1" applyFont="1" applyFill="1" applyBorder="1" applyAlignment="1">
      <alignment horizontal="left" vertical="center"/>
    </xf>
    <xf numFmtId="164" fontId="47" fillId="0" borderId="12" xfId="0" applyFont="1" applyBorder="1" applyAlignment="1">
      <alignment horizontal="left" vertical="center"/>
    </xf>
    <xf numFmtId="169" fontId="42" fillId="29" borderId="12" xfId="0" applyNumberFormat="1" applyFont="1" applyFill="1" applyBorder="1" applyAlignment="1">
      <alignment horizontal="left" vertical="center"/>
    </xf>
    <xf numFmtId="164" fontId="47" fillId="29" borderId="12" xfId="0" applyFont="1" applyFill="1" applyBorder="1" applyAlignment="1">
      <alignment horizontal="left" vertical="center"/>
    </xf>
    <xf numFmtId="164" fontId="33" fillId="29" borderId="12" xfId="0" applyFont="1" applyFill="1" applyBorder="1" applyAlignment="1">
      <alignment horizontal="right" vertical="center"/>
    </xf>
    <xf numFmtId="169" fontId="0" fillId="23" borderId="12" xfId="0" applyNumberFormat="1" applyFill="1" applyBorder="1" applyAlignment="1">
      <alignment horizontal="left" vertical="center"/>
    </xf>
    <xf numFmtId="164" fontId="41" fillId="0" borderId="12" xfId="0" applyFont="1" applyBorder="1" applyAlignment="1">
      <alignment horizontal="left" vertical="center"/>
    </xf>
    <xf numFmtId="164" fontId="30" fillId="23" borderId="12" xfId="0" applyFont="1" applyFill="1" applyBorder="1" applyAlignment="1">
      <alignment horizontal="center" vertical="center" wrapText="1"/>
    </xf>
    <xf numFmtId="164" fontId="47" fillId="0" borderId="12" xfId="0" applyFont="1" applyBorder="1" applyAlignment="1">
      <alignment horizontal="left" vertical="center" wrapText="1"/>
    </xf>
    <xf numFmtId="164" fontId="47" fillId="6" borderId="12" xfId="0" applyFont="1" applyFill="1" applyBorder="1" applyAlignment="1">
      <alignment horizontal="left" vertical="center" wrapText="1"/>
    </xf>
    <xf numFmtId="164" fontId="33" fillId="29" borderId="12" xfId="0" applyFont="1" applyFill="1" applyBorder="1" applyAlignment="1">
      <alignment horizontal="right" vertical="center" wrapText="1"/>
    </xf>
    <xf numFmtId="164" fontId="30" fillId="23" borderId="12" xfId="0" applyFont="1" applyFill="1" applyBorder="1" applyAlignment="1">
      <alignment horizontal="right" vertical="center" wrapText="1"/>
    </xf>
    <xf numFmtId="164" fontId="0" fillId="23" borderId="0" xfId="0" applyFill="1" applyAlignment="1">
      <alignment horizontal="left" vertical="center"/>
    </xf>
    <xf numFmtId="164" fontId="33" fillId="23" borderId="12" xfId="0" applyFont="1" applyFill="1" applyBorder="1" applyAlignment="1">
      <alignment horizontal="center" vertical="top" wrapText="1"/>
    </xf>
    <xf numFmtId="169" fontId="33" fillId="23" borderId="12" xfId="0" applyNumberFormat="1" applyFont="1" applyFill="1" applyBorder="1" applyAlignment="1">
      <alignment horizontal="center" vertical="top" wrapText="1"/>
    </xf>
    <xf numFmtId="164" fontId="33" fillId="23" borderId="12" xfId="0" applyFont="1" applyFill="1" applyBorder="1" applyAlignment="1">
      <alignment horizontal="right" vertical="center" wrapText="1"/>
    </xf>
    <xf numFmtId="169" fontId="0" fillId="0" borderId="12" xfId="0" applyNumberFormat="1" applyBorder="1" applyAlignment="1">
      <alignment horizontal="left" vertical="center"/>
    </xf>
    <xf numFmtId="164" fontId="30" fillId="6" borderId="12" xfId="0" applyFont="1" applyFill="1" applyBorder="1" applyAlignment="1">
      <alignment vertical="center" wrapText="1"/>
    </xf>
    <xf numFmtId="164" fontId="33" fillId="23" borderId="12" xfId="174" applyFont="1" applyFill="1" applyBorder="1" applyAlignment="1">
      <alignment horizontal="center" vertical="top" wrapText="1"/>
      <protection/>
    </xf>
    <xf numFmtId="164" fontId="33" fillId="23" borderId="12" xfId="173" applyFont="1" applyFill="1" applyBorder="1" applyAlignment="1">
      <alignment horizontal="left" vertical="top" wrapText="1"/>
      <protection/>
    </xf>
    <xf numFmtId="164" fontId="33" fillId="23" borderId="12" xfId="0" applyFont="1" applyFill="1" applyBorder="1" applyAlignment="1">
      <alignment vertical="center" wrapText="1"/>
    </xf>
    <xf numFmtId="164" fontId="33" fillId="23" borderId="12" xfId="174" applyFont="1" applyFill="1" applyBorder="1" applyAlignment="1">
      <alignment horizontal="center" vertical="center" wrapText="1"/>
      <protection/>
    </xf>
    <xf numFmtId="164" fontId="33" fillId="23" borderId="12" xfId="173" applyFont="1" applyFill="1" applyBorder="1" applyAlignment="1">
      <alignment horizontal="left" vertical="center" wrapText="1"/>
      <protection/>
    </xf>
    <xf numFmtId="164" fontId="33" fillId="34" borderId="12" xfId="174" applyFont="1" applyFill="1" applyBorder="1" applyAlignment="1">
      <alignment horizontal="center" vertical="top" wrapText="1"/>
      <protection/>
    </xf>
    <xf numFmtId="164" fontId="30" fillId="34" borderId="12" xfId="173" applyFont="1" applyFill="1" applyBorder="1" applyAlignment="1">
      <alignment horizontal="center" vertical="center" wrapText="1"/>
      <protection/>
    </xf>
    <xf numFmtId="164" fontId="33" fillId="34" borderId="12" xfId="173" applyFont="1" applyFill="1" applyBorder="1" applyAlignment="1">
      <alignment horizontal="left" vertical="top" wrapText="1"/>
      <protection/>
    </xf>
    <xf numFmtId="164" fontId="42" fillId="6" borderId="12" xfId="0" applyFont="1" applyFill="1" applyBorder="1" applyAlignment="1">
      <alignment horizontal="right"/>
    </xf>
    <xf numFmtId="164" fontId="30" fillId="29" borderId="12" xfId="0" applyFont="1" applyFill="1" applyBorder="1" applyAlignment="1">
      <alignment horizontal="right"/>
    </xf>
    <xf numFmtId="169" fontId="32" fillId="23" borderId="12" xfId="0" applyNumberFormat="1" applyFont="1" applyFill="1" applyBorder="1" applyAlignment="1">
      <alignment horizontal="center" vertical="center" wrapText="1"/>
    </xf>
    <xf numFmtId="164" fontId="33" fillId="23" borderId="12" xfId="0" applyFont="1" applyFill="1" applyBorder="1" applyAlignment="1">
      <alignment vertical="center"/>
    </xf>
    <xf numFmtId="164" fontId="33" fillId="23" borderId="12" xfId="0" applyFont="1" applyFill="1" applyBorder="1" applyAlignment="1">
      <alignment horizontal="right" vertical="center"/>
    </xf>
    <xf numFmtId="164" fontId="33" fillId="23" borderId="12" xfId="0" applyFont="1" applyFill="1" applyBorder="1" applyAlignment="1">
      <alignment horizontal="right" vertical="center"/>
    </xf>
    <xf numFmtId="164" fontId="33" fillId="29" borderId="12" xfId="0" applyFont="1" applyFill="1" applyBorder="1" applyAlignment="1">
      <alignment horizontal="right"/>
    </xf>
    <xf numFmtId="164" fontId="33" fillId="0" borderId="12" xfId="0" applyFont="1" applyBorder="1" applyAlignment="1">
      <alignment horizontal="right"/>
    </xf>
    <xf numFmtId="164" fontId="30" fillId="7" borderId="12" xfId="0" applyFont="1" applyFill="1" applyBorder="1" applyAlignment="1">
      <alignment vertical="top" wrapText="1"/>
    </xf>
    <xf numFmtId="164" fontId="33" fillId="7" borderId="12" xfId="0" applyFont="1" applyFill="1" applyBorder="1" applyAlignment="1">
      <alignment horizontal="right" vertical="center"/>
    </xf>
    <xf numFmtId="164" fontId="0" fillId="7" borderId="12" xfId="0" applyFill="1" applyBorder="1" applyAlignment="1">
      <alignment horizontal="right"/>
    </xf>
    <xf numFmtId="164" fontId="42" fillId="0" borderId="12" xfId="0" applyFont="1" applyBorder="1" applyAlignment="1">
      <alignment horizontal="right"/>
    </xf>
    <xf numFmtId="164" fontId="33" fillId="0" borderId="0" xfId="0" applyFont="1" applyAlignment="1">
      <alignment horizontal="center" vertical="center" wrapText="1"/>
    </xf>
    <xf numFmtId="169" fontId="33" fillId="0" borderId="0" xfId="0" applyNumberFormat="1" applyFont="1" applyAlignment="1">
      <alignment horizontal="center" vertical="center" wrapText="1"/>
    </xf>
    <xf numFmtId="164" fontId="33" fillId="0" borderId="0" xfId="0" applyFont="1" applyAlignment="1">
      <alignment vertical="center" wrapText="1"/>
    </xf>
    <xf numFmtId="164" fontId="48" fillId="0" borderId="0" xfId="0" applyFont="1" applyAlignment="1">
      <alignment/>
    </xf>
    <xf numFmtId="164" fontId="41" fillId="0" borderId="12" xfId="0" applyFont="1" applyBorder="1" applyAlignment="1">
      <alignment horizontal="right" vertical="center"/>
    </xf>
    <xf numFmtId="164" fontId="0" fillId="0" borderId="12" xfId="0" applyBorder="1" applyAlignment="1">
      <alignment horizontal="left" vertical="center"/>
    </xf>
    <xf numFmtId="164" fontId="0" fillId="0" borderId="12" xfId="0" applyBorder="1" applyAlignment="1">
      <alignment horizontal="right"/>
    </xf>
    <xf numFmtId="164" fontId="30" fillId="0" borderId="0" xfId="0" applyFont="1" applyAlignment="1">
      <alignment horizontal="center"/>
    </xf>
    <xf numFmtId="164" fontId="44" fillId="0" borderId="0" xfId="0" applyFont="1" applyAlignment="1">
      <alignment horizontal="center"/>
    </xf>
    <xf numFmtId="164" fontId="33" fillId="6" borderId="12" xfId="0" applyFont="1" applyFill="1" applyBorder="1" applyAlignment="1">
      <alignment horizontal="center"/>
    </xf>
    <xf numFmtId="169" fontId="33" fillId="6" borderId="12" xfId="0" applyNumberFormat="1" applyFont="1" applyFill="1" applyBorder="1" applyAlignment="1">
      <alignment horizontal="center" vertical="center"/>
    </xf>
    <xf numFmtId="164" fontId="0" fillId="6" borderId="12" xfId="0" applyFill="1" applyBorder="1" applyAlignment="1">
      <alignment horizontal="left" vertical="center"/>
    </xf>
    <xf numFmtId="164" fontId="46" fillId="0" borderId="12" xfId="0" applyFont="1" applyBorder="1" applyAlignment="1">
      <alignment horizontal="right" vertical="center" wrapText="1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left" vertical="center"/>
    </xf>
    <xf numFmtId="164" fontId="33" fillId="0" borderId="12" xfId="0" applyFont="1" applyBorder="1" applyAlignment="1">
      <alignment horizontal="left" vertical="center"/>
    </xf>
    <xf numFmtId="164" fontId="30" fillId="0" borderId="12" xfId="0" applyFont="1" applyBorder="1" applyAlignment="1">
      <alignment horizontal="right" vertical="center" wrapText="1"/>
    </xf>
    <xf numFmtId="164" fontId="0" fillId="6" borderId="12" xfId="0" applyFill="1" applyBorder="1" applyAlignment="1">
      <alignment horizontal="right" vertical="center"/>
    </xf>
    <xf numFmtId="164" fontId="30" fillId="0" borderId="12" xfId="0" applyFont="1" applyBorder="1" applyAlignment="1">
      <alignment vertical="center" wrapText="1"/>
    </xf>
    <xf numFmtId="164" fontId="33" fillId="6" borderId="12" xfId="0" applyFont="1" applyFill="1" applyBorder="1" applyAlignment="1">
      <alignment vertical="center" wrapText="1"/>
    </xf>
    <xf numFmtId="169" fontId="33" fillId="0" borderId="12" xfId="0" applyNumberFormat="1" applyFont="1" applyBorder="1" applyAlignment="1">
      <alignment horizontal="left" vertical="center" wrapText="1"/>
    </xf>
    <xf numFmtId="164" fontId="30" fillId="7" borderId="12" xfId="0" applyFont="1" applyFill="1" applyBorder="1" applyAlignment="1">
      <alignment horizontal="left" vertical="center" wrapText="1"/>
    </xf>
    <xf numFmtId="164" fontId="33" fillId="7" borderId="12" xfId="0" applyFont="1" applyFill="1" applyBorder="1" applyAlignment="1">
      <alignment vertical="center" wrapText="1"/>
    </xf>
    <xf numFmtId="164" fontId="0" fillId="7" borderId="12" xfId="0" applyFill="1" applyBorder="1" applyAlignment="1">
      <alignment horizontal="left" vertical="center"/>
    </xf>
    <xf numFmtId="164" fontId="33" fillId="23" borderId="0" xfId="0" applyFont="1" applyFill="1" applyAlignment="1">
      <alignment horizontal="center"/>
    </xf>
    <xf numFmtId="164" fontId="30" fillId="23" borderId="0" xfId="0" applyFont="1" applyFill="1" applyAlignment="1">
      <alignment horizontal="left" vertical="center"/>
    </xf>
    <xf numFmtId="164" fontId="33" fillId="23" borderId="0" xfId="0" applyFont="1" applyFill="1" applyAlignment="1">
      <alignment horizontal="center" vertical="center"/>
    </xf>
    <xf numFmtId="164" fontId="33" fillId="23" borderId="0" xfId="0" applyFont="1" applyFill="1" applyAlignment="1">
      <alignment horizontal="right"/>
    </xf>
    <xf numFmtId="164" fontId="33" fillId="35" borderId="12" xfId="0" applyFont="1" applyFill="1" applyBorder="1" applyAlignment="1">
      <alignment horizontal="center" vertical="center" wrapText="1"/>
    </xf>
    <xf numFmtId="164" fontId="30" fillId="35" borderId="12" xfId="0" applyFont="1" applyFill="1" applyBorder="1" applyAlignment="1">
      <alignment horizontal="left" vertical="center" wrapText="1"/>
    </xf>
    <xf numFmtId="164" fontId="30" fillId="35" borderId="12" xfId="0" applyFont="1" applyFill="1" applyBorder="1" applyAlignment="1">
      <alignment horizontal="right" vertical="center" wrapText="1"/>
    </xf>
    <xf numFmtId="164" fontId="30" fillId="35" borderId="12" xfId="0" applyFont="1" applyFill="1" applyBorder="1" applyAlignment="1">
      <alignment horizontal="right" vertical="center"/>
    </xf>
    <xf numFmtId="164" fontId="33" fillId="0" borderId="12" xfId="195" applyNumberFormat="1" applyFont="1" applyFill="1" applyBorder="1" applyAlignment="1" applyProtection="1">
      <alignment horizontal="center" vertical="top" wrapText="1"/>
      <protection/>
    </xf>
    <xf numFmtId="169" fontId="33" fillId="0" borderId="12" xfId="195" applyNumberFormat="1" applyFont="1" applyFill="1" applyBorder="1" applyAlignment="1" applyProtection="1">
      <alignment horizontal="center" vertical="top" wrapText="1"/>
      <protection/>
    </xf>
    <xf numFmtId="164" fontId="33" fillId="0" borderId="12" xfId="195" applyNumberFormat="1" applyFont="1" applyFill="1" applyBorder="1" applyAlignment="1" applyProtection="1">
      <alignment horizontal="left" vertical="top" wrapText="1"/>
      <protection/>
    </xf>
    <xf numFmtId="164" fontId="33" fillId="0" borderId="12" xfId="0" applyFont="1" applyFill="1" applyBorder="1" applyAlignment="1">
      <alignment horizontal="right" vertical="center" wrapText="1"/>
    </xf>
    <xf numFmtId="164" fontId="33" fillId="0" borderId="12" xfId="0" applyFont="1" applyFill="1" applyBorder="1" applyAlignment="1">
      <alignment horizontal="right" vertical="center"/>
    </xf>
    <xf numFmtId="164" fontId="33" fillId="35" borderId="12" xfId="0" applyFont="1" applyFill="1" applyBorder="1" applyAlignment="1">
      <alignment horizontal="center" wrapText="1"/>
    </xf>
    <xf numFmtId="169" fontId="33" fillId="35" borderId="12" xfId="0" applyNumberFormat="1" applyFont="1" applyFill="1" applyBorder="1" applyAlignment="1">
      <alignment horizontal="center" wrapText="1"/>
    </xf>
    <xf numFmtId="164" fontId="30" fillId="35" borderId="12" xfId="0" applyFont="1" applyFill="1" applyBorder="1" applyAlignment="1">
      <alignment vertical="center" wrapText="1"/>
    </xf>
    <xf numFmtId="169" fontId="33" fillId="23" borderId="12" xfId="174" applyNumberFormat="1" applyFont="1" applyFill="1" applyBorder="1" applyAlignment="1">
      <alignment horizontal="center" vertical="top" wrapText="1"/>
      <protection/>
    </xf>
    <xf numFmtId="164" fontId="33" fillId="23" borderId="0" xfId="195" applyNumberFormat="1" applyFont="1" applyFill="1" applyBorder="1" applyAlignment="1" applyProtection="1">
      <alignment horizontal="left" vertical="top" wrapText="1"/>
      <protection/>
    </xf>
    <xf numFmtId="164" fontId="33" fillId="0" borderId="12" xfId="174" applyFont="1" applyFill="1" applyBorder="1" applyAlignment="1">
      <alignment horizontal="center" vertical="top" wrapText="1"/>
      <protection/>
    </xf>
    <xf numFmtId="169" fontId="33" fillId="0" borderId="12" xfId="174" applyNumberFormat="1" applyFont="1" applyFill="1" applyBorder="1" applyAlignment="1">
      <alignment horizontal="center" vertical="top" wrapText="1"/>
      <protection/>
    </xf>
    <xf numFmtId="164" fontId="33" fillId="0" borderId="12" xfId="173" applyFont="1" applyFill="1" applyBorder="1" applyAlignment="1">
      <alignment horizontal="left" vertical="top" wrapText="1"/>
      <protection/>
    </xf>
    <xf numFmtId="164" fontId="33" fillId="35" borderId="12" xfId="174" applyFont="1" applyFill="1" applyBorder="1" applyAlignment="1">
      <alignment horizontal="center" vertical="top" wrapText="1"/>
      <protection/>
    </xf>
    <xf numFmtId="169" fontId="33" fillId="35" borderId="12" xfId="174" applyNumberFormat="1" applyFont="1" applyFill="1" applyBorder="1" applyAlignment="1">
      <alignment horizontal="center" vertical="top" wrapText="1"/>
      <protection/>
    </xf>
    <xf numFmtId="164" fontId="30" fillId="35" borderId="12" xfId="173" applyFont="1" applyFill="1" applyBorder="1" applyAlignment="1">
      <alignment horizontal="left" vertical="top" wrapText="1"/>
      <protection/>
    </xf>
    <xf numFmtId="164" fontId="0" fillId="0" borderId="0" xfId="0" applyFill="1" applyAlignment="1">
      <alignment/>
    </xf>
    <xf numFmtId="164" fontId="33" fillId="0" borderId="14" xfId="173" applyFont="1" applyFill="1" applyBorder="1" applyAlignment="1">
      <alignment horizontal="left" vertical="top" wrapText="1"/>
      <protection/>
    </xf>
    <xf numFmtId="164" fontId="33" fillId="0" borderId="14" xfId="0" applyFont="1" applyFill="1" applyBorder="1" applyAlignment="1">
      <alignment horizontal="right" vertical="center"/>
    </xf>
    <xf numFmtId="169" fontId="33" fillId="0" borderId="15" xfId="174" applyNumberFormat="1" applyFont="1" applyFill="1" applyBorder="1" applyAlignment="1">
      <alignment horizontal="center" vertical="top" wrapText="1"/>
      <protection/>
    </xf>
    <xf numFmtId="164" fontId="49" fillId="0" borderId="12" xfId="0" applyFont="1" applyFill="1" applyBorder="1" applyAlignment="1">
      <alignment horizontal="left" vertical="center" wrapText="1"/>
    </xf>
    <xf numFmtId="164" fontId="50" fillId="0" borderId="12" xfId="0" applyFont="1" applyFill="1" applyBorder="1" applyAlignment="1">
      <alignment horizontal="right" vertical="center" wrapText="1"/>
    </xf>
    <xf numFmtId="164" fontId="33" fillId="0" borderId="16" xfId="173" applyFont="1" applyFill="1" applyBorder="1" applyAlignment="1">
      <alignment horizontal="left" vertical="top" wrapText="1"/>
      <protection/>
    </xf>
    <xf numFmtId="164" fontId="33" fillId="0" borderId="16" xfId="0" applyFont="1" applyFill="1" applyBorder="1" applyAlignment="1">
      <alignment horizontal="right" vertical="center"/>
    </xf>
    <xf numFmtId="164" fontId="33" fillId="35" borderId="12" xfId="0" applyFont="1" applyFill="1" applyBorder="1" applyAlignment="1">
      <alignment horizontal="center" vertical="top" wrapText="1"/>
    </xf>
    <xf numFmtId="169" fontId="33" fillId="35" borderId="12" xfId="0" applyNumberFormat="1" applyFont="1" applyFill="1" applyBorder="1" applyAlignment="1">
      <alignment horizontal="center" vertical="top" wrapText="1"/>
    </xf>
    <xf numFmtId="164" fontId="33" fillId="0" borderId="12" xfId="0" applyFont="1" applyFill="1" applyBorder="1" applyAlignment="1">
      <alignment horizontal="left" vertical="top" wrapText="1"/>
    </xf>
    <xf numFmtId="164" fontId="33" fillId="0" borderId="0" xfId="195" applyNumberFormat="1" applyFont="1" applyFill="1" applyBorder="1" applyAlignment="1" applyProtection="1">
      <alignment horizontal="left" vertical="top" wrapText="1"/>
      <protection/>
    </xf>
    <xf numFmtId="164" fontId="33" fillId="35" borderId="12" xfId="195" applyNumberFormat="1" applyFont="1" applyFill="1" applyBorder="1" applyAlignment="1" applyProtection="1">
      <alignment horizontal="center" vertical="top" wrapText="1"/>
      <protection/>
    </xf>
    <xf numFmtId="169" fontId="33" fillId="35" borderId="12" xfId="195" applyNumberFormat="1" applyFont="1" applyFill="1" applyBorder="1" applyAlignment="1" applyProtection="1">
      <alignment horizontal="center" vertical="top" wrapText="1"/>
      <protection/>
    </xf>
    <xf numFmtId="164" fontId="33" fillId="23" borderId="12" xfId="195" applyNumberFormat="1" applyFont="1" applyFill="1" applyBorder="1" applyAlignment="1" applyProtection="1">
      <alignment horizontal="center" vertical="top" wrapText="1"/>
      <protection/>
    </xf>
    <xf numFmtId="169" fontId="33" fillId="23" borderId="12" xfId="195" applyNumberFormat="1" applyFont="1" applyFill="1" applyBorder="1" applyAlignment="1" applyProtection="1">
      <alignment horizontal="center" vertical="top" wrapText="1"/>
      <protection/>
    </xf>
    <xf numFmtId="164" fontId="33" fillId="23" borderId="12" xfId="195" applyNumberFormat="1" applyFont="1" applyFill="1" applyBorder="1" applyAlignment="1" applyProtection="1">
      <alignment horizontal="left" vertical="top" wrapText="1"/>
      <protection/>
    </xf>
    <xf numFmtId="164" fontId="33" fillId="0" borderId="12" xfId="0" applyFont="1" applyFill="1" applyBorder="1" applyAlignment="1">
      <alignment horizontal="right"/>
    </xf>
    <xf numFmtId="164" fontId="33" fillId="23" borderId="12" xfId="0" applyFont="1" applyFill="1" applyBorder="1" applyAlignment="1">
      <alignment horizontal="right"/>
    </xf>
    <xf numFmtId="164" fontId="33" fillId="35" borderId="12" xfId="0" applyFont="1" applyFill="1" applyBorder="1" applyAlignment="1">
      <alignment horizontal="right" vertical="center"/>
    </xf>
    <xf numFmtId="164" fontId="33" fillId="23" borderId="12" xfId="196" applyNumberFormat="1" applyFont="1" applyFill="1" applyBorder="1" applyAlignment="1" applyProtection="1">
      <alignment horizontal="center" vertical="top" wrapText="1"/>
      <protection/>
    </xf>
    <xf numFmtId="169" fontId="33" fillId="23" borderId="12" xfId="196" applyNumberFormat="1" applyFont="1" applyFill="1" applyBorder="1" applyAlignment="1" applyProtection="1">
      <alignment horizontal="center" vertical="top" wrapText="1"/>
      <protection/>
    </xf>
    <xf numFmtId="164" fontId="33" fillId="23" borderId="12" xfId="196" applyNumberFormat="1" applyFont="1" applyFill="1" applyBorder="1" applyAlignment="1" applyProtection="1">
      <alignment horizontal="left" vertical="top" wrapText="1"/>
      <protection/>
    </xf>
    <xf numFmtId="164" fontId="33" fillId="0" borderId="12" xfId="196" applyNumberFormat="1" applyFont="1" applyFill="1" applyBorder="1" applyAlignment="1" applyProtection="1">
      <alignment horizontal="center" vertical="top" wrapText="1"/>
      <protection/>
    </xf>
    <xf numFmtId="169" fontId="33" fillId="0" borderId="12" xfId="196" applyNumberFormat="1" applyFont="1" applyFill="1" applyBorder="1" applyAlignment="1" applyProtection="1">
      <alignment horizontal="center" vertical="top" wrapText="1"/>
      <protection/>
    </xf>
    <xf numFmtId="164" fontId="33" fillId="0" borderId="12" xfId="196" applyNumberFormat="1" applyFont="1" applyFill="1" applyBorder="1" applyAlignment="1" applyProtection="1">
      <alignment horizontal="left" vertical="top" wrapText="1"/>
      <protection/>
    </xf>
    <xf numFmtId="164" fontId="33" fillId="0" borderId="12" xfId="0" applyFont="1" applyFill="1" applyBorder="1" applyAlignment="1">
      <alignment horizontal="center" wrapText="1"/>
    </xf>
    <xf numFmtId="164" fontId="33" fillId="0" borderId="12" xfId="0" applyFont="1" applyFill="1" applyBorder="1" applyAlignment="1">
      <alignment horizontal="center"/>
    </xf>
    <xf numFmtId="164" fontId="33" fillId="0" borderId="12" xfId="0" applyFont="1" applyFill="1" applyBorder="1" applyAlignment="1">
      <alignment horizontal="left" vertical="center" wrapText="1"/>
    </xf>
    <xf numFmtId="164" fontId="33" fillId="0" borderId="14" xfId="0" applyFont="1" applyFill="1" applyBorder="1" applyAlignment="1">
      <alignment horizontal="left" vertical="center" wrapText="1"/>
    </xf>
    <xf numFmtId="164" fontId="33" fillId="0" borderId="15" xfId="0" applyFont="1" applyFill="1" applyBorder="1" applyAlignment="1">
      <alignment horizontal="center"/>
    </xf>
    <xf numFmtId="164" fontId="49" fillId="0" borderId="12" xfId="0" applyFont="1" applyFill="1" applyBorder="1" applyAlignment="1">
      <alignment vertical="center" wrapText="1"/>
    </xf>
    <xf numFmtId="164" fontId="49" fillId="0" borderId="12" xfId="0" applyFont="1" applyFill="1" applyBorder="1" applyAlignment="1">
      <alignment horizontal="right" vertical="center" wrapText="1"/>
    </xf>
    <xf numFmtId="164" fontId="33" fillId="0" borderId="17" xfId="0" applyFont="1" applyFill="1" applyBorder="1" applyAlignment="1">
      <alignment horizontal="right" vertical="center"/>
    </xf>
    <xf numFmtId="164" fontId="49" fillId="0" borderId="12" xfId="0" applyFont="1" applyFill="1" applyBorder="1" applyAlignment="1">
      <alignment horizontal="left" wrapText="1"/>
    </xf>
    <xf numFmtId="164" fontId="49" fillId="0" borderId="0" xfId="0" applyFont="1" applyFill="1" applyAlignment="1">
      <alignment horizontal="left" wrapText="1"/>
    </xf>
    <xf numFmtId="164" fontId="33" fillId="0" borderId="12" xfId="148" applyFont="1" applyBorder="1" applyAlignment="1">
      <alignment horizontal="left" vertical="center"/>
      <protection/>
    </xf>
    <xf numFmtId="169" fontId="33" fillId="0" borderId="12" xfId="174" applyNumberFormat="1" applyFont="1" applyBorder="1" applyAlignment="1">
      <alignment horizontal="center" vertical="top" wrapText="1"/>
      <protection/>
    </xf>
    <xf numFmtId="164" fontId="33" fillId="0" borderId="12" xfId="148" applyFont="1" applyBorder="1" applyAlignment="1">
      <alignment horizontal="left" vertical="top" wrapText="1"/>
      <protection/>
    </xf>
    <xf numFmtId="164" fontId="33" fillId="0" borderId="18" xfId="148" applyFont="1" applyBorder="1" applyAlignment="1">
      <alignment horizontal="left" vertical="center"/>
      <protection/>
    </xf>
    <xf numFmtId="164" fontId="43" fillId="23" borderId="12" xfId="0" applyFont="1" applyFill="1" applyBorder="1" applyAlignment="1">
      <alignment horizontal="left" vertical="center"/>
    </xf>
    <xf numFmtId="164" fontId="33" fillId="23" borderId="12" xfId="0" applyFont="1" applyFill="1" applyBorder="1" applyAlignment="1">
      <alignment horizontal="center"/>
    </xf>
    <xf numFmtId="164" fontId="43" fillId="23" borderId="12" xfId="0" applyFont="1" applyFill="1" applyBorder="1" applyAlignment="1">
      <alignment horizontal="left" vertical="top" wrapText="1"/>
    </xf>
    <xf numFmtId="164" fontId="43" fillId="23" borderId="12" xfId="0" applyFont="1" applyFill="1" applyBorder="1" applyAlignment="1">
      <alignment horizontal="left" vertical="top"/>
    </xf>
    <xf numFmtId="164" fontId="33" fillId="2" borderId="12" xfId="174" applyFont="1" applyFill="1" applyBorder="1" applyAlignment="1">
      <alignment horizontal="center" vertical="top" wrapText="1"/>
      <protection/>
    </xf>
    <xf numFmtId="169" fontId="33" fillId="2" borderId="12" xfId="174" applyNumberFormat="1" applyFont="1" applyFill="1" applyBorder="1" applyAlignment="1">
      <alignment horizontal="center" vertical="top" wrapText="1"/>
      <protection/>
    </xf>
    <xf numFmtId="164" fontId="30" fillId="2" borderId="12" xfId="173" applyFont="1" applyFill="1" applyBorder="1" applyAlignment="1">
      <alignment horizontal="left" vertical="top" wrapText="1"/>
      <protection/>
    </xf>
    <xf numFmtId="164" fontId="33" fillId="2" borderId="12" xfId="0" applyFont="1" applyFill="1" applyBorder="1" applyAlignment="1">
      <alignment horizontal="right" vertical="center"/>
    </xf>
    <xf numFmtId="164" fontId="30" fillId="23" borderId="12" xfId="0" applyFont="1" applyFill="1" applyBorder="1" applyAlignment="1">
      <alignment horizontal="center" vertical="top" wrapText="1"/>
    </xf>
    <xf numFmtId="169" fontId="30" fillId="23" borderId="12" xfId="0" applyNumberFormat="1" applyFont="1" applyFill="1" applyBorder="1" applyAlignment="1">
      <alignment horizontal="center" vertical="top" wrapText="1"/>
    </xf>
    <xf numFmtId="164" fontId="30" fillId="7" borderId="12" xfId="0" applyFont="1" applyFill="1" applyBorder="1" applyAlignment="1">
      <alignment vertical="center" wrapText="1"/>
    </xf>
    <xf numFmtId="164" fontId="30" fillId="30" borderId="12" xfId="0" applyFont="1" applyFill="1" applyBorder="1" applyAlignment="1">
      <alignment horizontal="center"/>
    </xf>
    <xf numFmtId="164" fontId="30" fillId="23" borderId="12" xfId="0" applyFont="1" applyFill="1" applyBorder="1" applyAlignment="1">
      <alignment horizontal="right"/>
    </xf>
    <xf numFmtId="164" fontId="33" fillId="23" borderId="0" xfId="0" applyFont="1" applyFill="1" applyAlignment="1">
      <alignment horizontal="left" vertical="center"/>
    </xf>
    <xf numFmtId="164" fontId="33" fillId="23" borderId="0" xfId="0" applyFont="1" applyFill="1" applyBorder="1" applyAlignment="1">
      <alignment horizontal="left" vertical="center" wrapText="1"/>
    </xf>
    <xf numFmtId="164" fontId="33" fillId="6" borderId="12" xfId="0" applyFont="1" applyFill="1" applyBorder="1" applyAlignment="1">
      <alignment horizontal="left" vertical="center" wrapText="1"/>
    </xf>
    <xf numFmtId="164" fontId="33" fillId="23" borderId="12" xfId="0" applyFont="1" applyFill="1" applyBorder="1" applyAlignment="1">
      <alignment horizontal="left" vertical="center"/>
    </xf>
    <xf numFmtId="164" fontId="33" fillId="0" borderId="12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0" fillId="0" borderId="0" xfId="0" applyAlignment="1">
      <alignment vertical="top"/>
    </xf>
    <xf numFmtId="164" fontId="33" fillId="0" borderId="12" xfId="0" applyFont="1" applyBorder="1" applyAlignment="1">
      <alignment horizontal="center" vertical="top" wrapText="1"/>
    </xf>
    <xf numFmtId="169" fontId="33" fillId="0" borderId="12" xfId="0" applyNumberFormat="1" applyFont="1" applyBorder="1" applyAlignment="1">
      <alignment horizontal="center" vertical="top" wrapText="1"/>
    </xf>
    <xf numFmtId="164" fontId="30" fillId="0" borderId="0" xfId="0" applyFont="1" applyAlignment="1">
      <alignment vertical="top" wrapText="1"/>
    </xf>
    <xf numFmtId="164" fontId="29" fillId="0" borderId="0" xfId="0" applyFont="1" applyAlignment="1">
      <alignment horizontal="center" vertical="center" wrapText="1"/>
    </xf>
    <xf numFmtId="169" fontId="29" fillId="0" borderId="0" xfId="0" applyNumberFormat="1" applyFont="1" applyAlignment="1">
      <alignment horizontal="center" vertical="center" wrapText="1"/>
    </xf>
    <xf numFmtId="164" fontId="29" fillId="0" borderId="0" xfId="0" applyFont="1" applyAlignment="1">
      <alignment vertical="top" wrapText="1"/>
    </xf>
    <xf numFmtId="164" fontId="29" fillId="0" borderId="0" xfId="0" applyFont="1" applyAlignment="1">
      <alignment horizontal="left" indent="2"/>
    </xf>
    <xf numFmtId="169" fontId="29" fillId="0" borderId="0" xfId="0" applyNumberFormat="1" applyFont="1" applyAlignment="1">
      <alignment horizontal="left" indent="2"/>
    </xf>
    <xf numFmtId="164" fontId="30" fillId="0" borderId="0" xfId="0" applyFont="1" applyAlignment="1">
      <alignment horizontal="center" vertical="center"/>
    </xf>
    <xf numFmtId="169" fontId="30" fillId="0" borderId="0" xfId="0" applyNumberFormat="1" applyFont="1" applyAlignment="1">
      <alignment horizontal="center" vertical="center"/>
    </xf>
    <xf numFmtId="164" fontId="51" fillId="0" borderId="0" xfId="0" applyFont="1" applyAlignment="1">
      <alignment/>
    </xf>
    <xf numFmtId="169" fontId="51" fillId="0" borderId="0" xfId="0" applyNumberFormat="1" applyFont="1" applyAlignment="1">
      <alignment/>
    </xf>
    <xf numFmtId="164" fontId="41" fillId="23" borderId="12" xfId="0" applyFont="1" applyFill="1" applyBorder="1" applyAlignment="1">
      <alignment horizontal="center" vertical="center" wrapText="1"/>
    </xf>
    <xf numFmtId="164" fontId="52" fillId="0" borderId="0" xfId="0" applyFont="1" applyAlignment="1">
      <alignment/>
    </xf>
    <xf numFmtId="164" fontId="45" fillId="29" borderId="12" xfId="179" applyFont="1" applyFill="1" applyBorder="1" applyAlignment="1">
      <alignment horizontal="center" vertical="center"/>
      <protection/>
    </xf>
    <xf numFmtId="169" fontId="45" fillId="29" borderId="12" xfId="179" applyNumberFormat="1" applyFont="1" applyFill="1" applyBorder="1" applyAlignment="1">
      <alignment horizontal="center" vertical="center"/>
      <protection/>
    </xf>
    <xf numFmtId="164" fontId="30" fillId="29" borderId="12" xfId="179" applyFont="1" applyFill="1" applyBorder="1" applyAlignment="1">
      <alignment horizontal="left" vertical="center" wrapText="1"/>
      <protection/>
    </xf>
    <xf numFmtId="164" fontId="42" fillId="29" borderId="12" xfId="0" applyFont="1" applyFill="1" applyBorder="1" applyAlignment="1">
      <alignment vertical="center"/>
    </xf>
    <xf numFmtId="164" fontId="43" fillId="23" borderId="12" xfId="179" applyFont="1" applyFill="1" applyBorder="1" applyAlignment="1">
      <alignment horizontal="center" vertical="center"/>
      <protection/>
    </xf>
    <xf numFmtId="169" fontId="43" fillId="23" borderId="12" xfId="179" applyNumberFormat="1" applyFont="1" applyFill="1" applyBorder="1" applyAlignment="1">
      <alignment horizontal="center" vertical="center"/>
      <protection/>
    </xf>
    <xf numFmtId="164" fontId="33" fillId="23" borderId="12" xfId="179" applyFont="1" applyFill="1" applyBorder="1" applyAlignment="1">
      <alignment horizontal="left" vertical="center" wrapText="1"/>
      <protection/>
    </xf>
    <xf numFmtId="164" fontId="0" fillId="23" borderId="12" xfId="0" applyFill="1" applyBorder="1" applyAlignment="1">
      <alignment vertical="center"/>
    </xf>
    <xf numFmtId="164" fontId="30" fillId="29" borderId="12" xfId="179" applyFont="1" applyFill="1" applyBorder="1" applyAlignment="1">
      <alignment horizontal="center"/>
      <protection/>
    </xf>
    <xf numFmtId="169" fontId="30" fillId="29" borderId="12" xfId="179" applyNumberFormat="1" applyFont="1" applyFill="1" applyBorder="1" applyAlignment="1">
      <alignment horizontal="center"/>
      <protection/>
    </xf>
    <xf numFmtId="164" fontId="30" fillId="29" borderId="12" xfId="179" applyFont="1" applyFill="1" applyBorder="1" applyAlignment="1">
      <alignment horizontal="left" vertical="center"/>
      <protection/>
    </xf>
    <xf numFmtId="169" fontId="33" fillId="23" borderId="12" xfId="179" applyNumberFormat="1" applyFont="1" applyFill="1" applyBorder="1" applyAlignment="1">
      <alignment horizontal="center"/>
      <protection/>
    </xf>
    <xf numFmtId="164" fontId="33" fillId="23" borderId="12" xfId="179" applyFont="1" applyFill="1" applyBorder="1" applyAlignment="1">
      <alignment horizontal="left" vertical="center"/>
      <protection/>
    </xf>
    <xf numFmtId="164" fontId="43" fillId="0" borderId="12" xfId="179" applyFont="1" applyBorder="1" applyAlignment="1">
      <alignment horizontal="center" vertical="center"/>
      <protection/>
    </xf>
    <xf numFmtId="169" fontId="43" fillId="0" borderId="12" xfId="179" applyNumberFormat="1" applyFont="1" applyBorder="1" applyAlignment="1">
      <alignment horizontal="center" vertical="center"/>
      <protection/>
    </xf>
    <xf numFmtId="164" fontId="0" fillId="0" borderId="12" xfId="0" applyBorder="1" applyAlignment="1">
      <alignment vertical="center"/>
    </xf>
    <xf numFmtId="164" fontId="0" fillId="6" borderId="12" xfId="0" applyFill="1" applyBorder="1" applyAlignment="1">
      <alignment vertical="center"/>
    </xf>
    <xf numFmtId="164" fontId="33" fillId="29" borderId="12" xfId="0" applyFont="1" applyFill="1" applyBorder="1" applyAlignment="1">
      <alignment horizontal="center" vertical="center"/>
    </xf>
    <xf numFmtId="169" fontId="33" fillId="29" borderId="12" xfId="0" applyNumberFormat="1" applyFont="1" applyFill="1" applyBorder="1" applyAlignment="1">
      <alignment horizontal="center" vertical="center"/>
    </xf>
    <xf numFmtId="164" fontId="0" fillId="29" borderId="12" xfId="0" applyFill="1" applyBorder="1" applyAlignment="1">
      <alignment vertical="center"/>
    </xf>
    <xf numFmtId="169" fontId="46" fillId="29" borderId="12" xfId="0" applyNumberFormat="1" applyFont="1" applyFill="1" applyBorder="1" applyAlignment="1">
      <alignment horizontal="center" vertical="center"/>
    </xf>
    <xf numFmtId="164" fontId="30" fillId="33" borderId="12" xfId="0" applyFont="1" applyFill="1" applyBorder="1" applyAlignment="1">
      <alignment/>
    </xf>
    <xf numFmtId="164" fontId="33" fillId="6" borderId="12" xfId="0" applyFont="1" applyFill="1" applyBorder="1" applyAlignment="1">
      <alignment horizontal="center" vertical="top" wrapText="1"/>
    </xf>
    <xf numFmtId="164" fontId="30" fillId="7" borderId="12" xfId="0" applyFont="1" applyFill="1" applyBorder="1" applyAlignment="1">
      <alignment/>
    </xf>
    <xf numFmtId="164" fontId="33" fillId="6" borderId="12" xfId="0" applyFont="1" applyFill="1" applyBorder="1" applyAlignment="1">
      <alignment/>
    </xf>
    <xf numFmtId="164" fontId="33" fillId="7" borderId="12" xfId="0" applyFont="1" applyFill="1" applyBorder="1" applyAlignment="1">
      <alignment/>
    </xf>
    <xf numFmtId="164" fontId="33" fillId="0" borderId="0" xfId="0" applyFont="1" applyBorder="1" applyAlignment="1">
      <alignment horizontal="left" vertical="top" wrapText="1"/>
    </xf>
    <xf numFmtId="164" fontId="33" fillId="0" borderId="0" xfId="0" applyFont="1" applyAlignment="1">
      <alignment horizontal="left" vertical="center"/>
    </xf>
    <xf numFmtId="164" fontId="33" fillId="6" borderId="12" xfId="0" applyFont="1" applyFill="1" applyBorder="1" applyAlignment="1">
      <alignment vertical="top" wrapText="1"/>
    </xf>
    <xf numFmtId="169" fontId="33" fillId="6" borderId="12" xfId="0" applyNumberFormat="1" applyFont="1" applyFill="1" applyBorder="1" applyAlignment="1">
      <alignment vertical="top" wrapText="1"/>
    </xf>
    <xf numFmtId="164" fontId="33" fillId="0" borderId="12" xfId="0" applyFont="1" applyFill="1" applyBorder="1" applyAlignment="1">
      <alignment vertical="top" wrapText="1"/>
    </xf>
    <xf numFmtId="169" fontId="33" fillId="0" borderId="12" xfId="0" applyNumberFormat="1" applyFont="1" applyBorder="1" applyAlignment="1">
      <alignment vertical="top" wrapText="1"/>
    </xf>
    <xf numFmtId="164" fontId="29" fillId="0" borderId="0" xfId="0" applyFont="1" applyAlignment="1">
      <alignment/>
    </xf>
    <xf numFmtId="164" fontId="30" fillId="6" borderId="12" xfId="0" applyFont="1" applyFill="1" applyBorder="1" applyAlignment="1">
      <alignment horizontal="center" vertical="top" wrapText="1"/>
    </xf>
    <xf numFmtId="169" fontId="30" fillId="6" borderId="12" xfId="0" applyNumberFormat="1" applyFont="1" applyFill="1" applyBorder="1" applyAlignment="1">
      <alignment horizontal="center" vertical="top" wrapText="1"/>
    </xf>
    <xf numFmtId="164" fontId="30" fillId="29" borderId="12" xfId="0" applyFont="1" applyFill="1" applyBorder="1" applyAlignment="1">
      <alignment horizontal="center" vertical="top" wrapText="1"/>
    </xf>
    <xf numFmtId="169" fontId="30" fillId="29" borderId="12" xfId="0" applyNumberFormat="1" applyFont="1" applyFill="1" applyBorder="1" applyAlignment="1">
      <alignment horizontal="center" vertical="top" wrapText="1"/>
    </xf>
    <xf numFmtId="164" fontId="33" fillId="0" borderId="12" xfId="0" applyFont="1" applyBorder="1" applyAlignment="1">
      <alignment horizontal="right"/>
    </xf>
    <xf numFmtId="169" fontId="33" fillId="6" borderId="12" xfId="0" applyNumberFormat="1" applyFont="1" applyFill="1" applyBorder="1" applyAlignment="1">
      <alignment horizontal="center" vertical="top" wrapText="1"/>
    </xf>
    <xf numFmtId="164" fontId="33" fillId="6" borderId="12" xfId="0" applyFont="1" applyFill="1" applyBorder="1" applyAlignment="1">
      <alignment horizontal="right"/>
    </xf>
    <xf numFmtId="164" fontId="33" fillId="29" borderId="12" xfId="0" applyFont="1" applyFill="1" applyBorder="1" applyAlignment="1">
      <alignment horizontal="right"/>
    </xf>
    <xf numFmtId="169" fontId="0" fillId="0" borderId="12" xfId="0" applyNumberFormat="1" applyBorder="1" applyAlignment="1">
      <alignment/>
    </xf>
    <xf numFmtId="169" fontId="0" fillId="0" borderId="0" xfId="0" applyNumberFormat="1" applyAlignment="1">
      <alignment horizontal="center"/>
    </xf>
    <xf numFmtId="169" fontId="33" fillId="0" borderId="0" xfId="0" applyNumberFormat="1" applyFont="1" applyAlignment="1">
      <alignment horizontal="center"/>
    </xf>
    <xf numFmtId="164" fontId="0" fillId="6" borderId="12" xfId="0" applyFill="1" applyBorder="1" applyAlignment="1">
      <alignment horizontal="right" vertical="center" wrapText="1"/>
    </xf>
    <xf numFmtId="164" fontId="0" fillId="29" borderId="12" xfId="0" applyFill="1" applyBorder="1" applyAlignment="1">
      <alignment horizontal="right" vertical="center" wrapText="1"/>
    </xf>
    <xf numFmtId="164" fontId="0" fillId="0" borderId="12" xfId="0" applyBorder="1" applyAlignment="1">
      <alignment horizontal="right" vertical="center" wrapText="1"/>
    </xf>
    <xf numFmtId="164" fontId="3" fillId="0" borderId="12" xfId="0" applyFont="1" applyBorder="1" applyAlignment="1">
      <alignment horizontal="right" vertical="center" wrapText="1"/>
    </xf>
    <xf numFmtId="164" fontId="3" fillId="0" borderId="12" xfId="0" applyFont="1" applyBorder="1" applyAlignment="1">
      <alignment/>
    </xf>
    <xf numFmtId="164" fontId="3" fillId="23" borderId="12" xfId="0" applyFont="1" applyFill="1" applyBorder="1" applyAlignment="1">
      <alignment/>
    </xf>
    <xf numFmtId="164" fontId="33" fillId="18" borderId="12" xfId="0" applyFont="1" applyFill="1" applyBorder="1" applyAlignment="1">
      <alignment horizontal="center" vertical="top" wrapText="1"/>
    </xf>
    <xf numFmtId="169" fontId="33" fillId="18" borderId="12" xfId="0" applyNumberFormat="1" applyFont="1" applyFill="1" applyBorder="1" applyAlignment="1">
      <alignment horizontal="center" vertical="top" wrapText="1"/>
    </xf>
    <xf numFmtId="164" fontId="33" fillId="0" borderId="18" xfId="0" applyFont="1" applyBorder="1" applyAlignment="1">
      <alignment horizontal="left" vertical="top" wrapText="1"/>
    </xf>
    <xf numFmtId="164" fontId="33" fillId="29" borderId="12" xfId="0" applyFont="1" applyFill="1" applyBorder="1" applyAlignment="1">
      <alignment horizontal="center" vertical="top" wrapText="1"/>
    </xf>
    <xf numFmtId="169" fontId="33" fillId="29" borderId="12" xfId="0" applyNumberFormat="1" applyFont="1" applyFill="1" applyBorder="1" applyAlignment="1">
      <alignment horizontal="center" vertical="top" wrapText="1"/>
    </xf>
    <xf numFmtId="164" fontId="54" fillId="0" borderId="12" xfId="0" applyFont="1" applyBorder="1" applyAlignment="1">
      <alignment/>
    </xf>
    <xf numFmtId="164" fontId="17" fillId="0" borderId="12" xfId="0" applyFont="1" applyBorder="1" applyAlignment="1">
      <alignment/>
    </xf>
    <xf numFmtId="164" fontId="30" fillId="6" borderId="12" xfId="0" applyFont="1" applyFill="1" applyBorder="1" applyAlignment="1">
      <alignment horizontal="left" wrapText="1"/>
    </xf>
    <xf numFmtId="164" fontId="30" fillId="6" borderId="12" xfId="0" applyFont="1" applyFill="1" applyBorder="1" applyAlignment="1">
      <alignment vertical="center"/>
    </xf>
    <xf numFmtId="164" fontId="30" fillId="29" borderId="12" xfId="0" applyFont="1" applyFill="1" applyBorder="1" applyAlignment="1">
      <alignment horizontal="left" vertical="top" wrapText="1"/>
    </xf>
    <xf numFmtId="164" fontId="30" fillId="29" borderId="12" xfId="0" applyFont="1" applyFill="1" applyBorder="1" applyAlignment="1">
      <alignment vertical="center" wrapText="1"/>
    </xf>
    <xf numFmtId="164" fontId="33" fillId="0" borderId="12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9" fontId="30" fillId="0" borderId="0" xfId="176" applyNumberFormat="1" applyFont="1" applyBorder="1" applyAlignment="1">
      <alignment horizontal="left"/>
      <protection/>
    </xf>
    <xf numFmtId="169" fontId="30" fillId="36" borderId="12" xfId="176" applyNumberFormat="1" applyFont="1" applyFill="1" applyBorder="1" applyAlignment="1">
      <alignment horizontal="center" vertical="center"/>
      <protection/>
    </xf>
    <xf numFmtId="164" fontId="30" fillId="36" borderId="12" xfId="176" applyFont="1" applyFill="1" applyBorder="1" applyAlignment="1">
      <alignment horizontal="center" vertical="center"/>
      <protection/>
    </xf>
    <xf numFmtId="169" fontId="33" fillId="37" borderId="12" xfId="176" applyNumberFormat="1" applyFont="1" applyFill="1" applyBorder="1" applyAlignment="1">
      <alignment horizontal="left" vertical="center" wrapText="1"/>
      <protection/>
    </xf>
    <xf numFmtId="164" fontId="30" fillId="37" borderId="12" xfId="176" applyFont="1" applyFill="1" applyBorder="1" applyAlignment="1">
      <alignment horizontal="left" vertical="center" wrapText="1"/>
      <protection/>
    </xf>
    <xf numFmtId="169" fontId="30" fillId="37" borderId="12" xfId="176" applyNumberFormat="1" applyFont="1" applyFill="1" applyBorder="1" applyAlignment="1">
      <alignment horizontal="right" vertical="center"/>
      <protection/>
    </xf>
    <xf numFmtId="169" fontId="33" fillId="0" borderId="12" xfId="176" applyNumberFormat="1" applyFont="1" applyBorder="1" applyAlignment="1">
      <alignment horizontal="left" vertical="center" wrapText="1"/>
      <protection/>
    </xf>
    <xf numFmtId="164" fontId="33" fillId="0" borderId="12" xfId="176" applyFont="1" applyBorder="1" applyAlignment="1">
      <alignment horizontal="left" vertical="center" wrapText="1"/>
      <protection/>
    </xf>
    <xf numFmtId="169" fontId="33" fillId="23" borderId="12" xfId="176" applyNumberFormat="1" applyFont="1" applyFill="1" applyBorder="1" applyAlignment="1">
      <alignment horizontal="right" vertical="center"/>
      <protection/>
    </xf>
    <xf numFmtId="169" fontId="33" fillId="23" borderId="12" xfId="0" applyNumberFormat="1" applyFont="1" applyFill="1" applyBorder="1" applyAlignment="1">
      <alignment horizontal="right" vertical="top" wrapText="1"/>
    </xf>
    <xf numFmtId="164" fontId="33" fillId="23" borderId="12" xfId="176" applyFont="1" applyFill="1" applyBorder="1" applyAlignment="1">
      <alignment horizontal="left" vertical="center" wrapText="1"/>
      <protection/>
    </xf>
    <xf numFmtId="169" fontId="30" fillId="37" borderId="12" xfId="0" applyNumberFormat="1" applyFont="1" applyFill="1" applyBorder="1" applyAlignment="1">
      <alignment horizontal="right" vertical="top" wrapText="1"/>
    </xf>
    <xf numFmtId="169" fontId="30" fillId="37" borderId="12" xfId="176" applyNumberFormat="1" applyFont="1" applyFill="1" applyBorder="1" applyAlignment="1">
      <alignment horizontal="right" vertical="center" wrapText="1"/>
      <protection/>
    </xf>
    <xf numFmtId="169" fontId="30" fillId="37" borderId="12" xfId="176" applyNumberFormat="1" applyFont="1" applyFill="1" applyBorder="1" applyAlignment="1">
      <alignment horizontal="left" vertical="center" wrapText="1"/>
      <protection/>
    </xf>
    <xf numFmtId="169" fontId="33" fillId="23" borderId="12" xfId="176" applyNumberFormat="1" applyFont="1" applyFill="1" applyBorder="1" applyAlignment="1">
      <alignment horizontal="right" vertical="center" wrapText="1"/>
      <protection/>
    </xf>
    <xf numFmtId="169" fontId="33" fillId="23" borderId="12" xfId="176" applyNumberFormat="1" applyFont="1" applyFill="1" applyBorder="1" applyAlignment="1">
      <alignment horizontal="left" vertical="center" wrapText="1"/>
      <protection/>
    </xf>
    <xf numFmtId="169" fontId="33" fillId="37" borderId="12" xfId="176" applyNumberFormat="1" applyFont="1" applyFill="1" applyBorder="1" applyAlignment="1">
      <alignment horizontal="center" vertical="center" wrapText="1"/>
      <protection/>
    </xf>
    <xf numFmtId="164" fontId="30" fillId="37" borderId="12" xfId="176" applyFont="1" applyFill="1" applyBorder="1" applyAlignment="1">
      <alignment horizontal="center" vertical="center" wrapText="1"/>
      <protection/>
    </xf>
    <xf numFmtId="169" fontId="30" fillId="23" borderId="12" xfId="176" applyNumberFormat="1" applyFont="1" applyFill="1" applyBorder="1" applyAlignment="1">
      <alignment horizontal="right" vertical="center" wrapText="1"/>
      <protection/>
    </xf>
    <xf numFmtId="164" fontId="33" fillId="23" borderId="12" xfId="176" applyFont="1" applyFill="1" applyBorder="1" applyAlignment="1">
      <alignment horizontal="right" vertical="center"/>
      <protection/>
    </xf>
    <xf numFmtId="169" fontId="55" fillId="37" borderId="12" xfId="176" applyNumberFormat="1" applyFont="1" applyFill="1" applyBorder="1" applyAlignment="1">
      <alignment horizontal="left" vertical="center" wrapText="1"/>
      <protection/>
    </xf>
    <xf numFmtId="164" fontId="55" fillId="37" borderId="12" xfId="0" applyFont="1" applyFill="1" applyBorder="1" applyAlignment="1">
      <alignment horizontal="left" vertical="center" wrapText="1"/>
    </xf>
    <xf numFmtId="169" fontId="33" fillId="37" borderId="12" xfId="176" applyNumberFormat="1" applyFont="1" applyFill="1" applyBorder="1" applyAlignment="1">
      <alignment horizontal="right" vertical="center"/>
      <protection/>
    </xf>
    <xf numFmtId="169" fontId="55" fillId="0" borderId="12" xfId="176" applyNumberFormat="1" applyFont="1" applyBorder="1" applyAlignment="1">
      <alignment horizontal="left" vertical="center" wrapText="1"/>
      <protection/>
    </xf>
    <xf numFmtId="164" fontId="55" fillId="23" borderId="12" xfId="0" applyFont="1" applyFill="1" applyBorder="1" applyAlignment="1">
      <alignment horizontal="left" vertical="center" wrapText="1"/>
    </xf>
    <xf numFmtId="164" fontId="33" fillId="37" borderId="12" xfId="176" applyFont="1" applyFill="1" applyBorder="1" applyAlignment="1">
      <alignment horizontal="left" vertical="center" wrapText="1"/>
      <protection/>
    </xf>
    <xf numFmtId="164" fontId="30" fillId="37" borderId="12" xfId="180" applyFont="1" applyFill="1" applyBorder="1" applyAlignment="1">
      <alignment horizontal="right" wrapText="1"/>
      <protection/>
    </xf>
    <xf numFmtId="169" fontId="33" fillId="37" borderId="12" xfId="176" applyNumberFormat="1" applyFont="1" applyFill="1" applyBorder="1" applyAlignment="1">
      <alignment horizontal="right" vertical="center" wrapText="1"/>
      <protection/>
    </xf>
    <xf numFmtId="164" fontId="33" fillId="37" borderId="12" xfId="176" applyFont="1" applyFill="1" applyBorder="1">
      <alignment/>
      <protection/>
    </xf>
    <xf numFmtId="164" fontId="33" fillId="37" borderId="12" xfId="176" applyFont="1" applyFill="1" applyBorder="1" applyAlignment="1">
      <alignment horizontal="left" vertical="center"/>
      <protection/>
    </xf>
    <xf numFmtId="164" fontId="30" fillId="37" borderId="12" xfId="176" applyFont="1" applyFill="1" applyBorder="1" applyAlignment="1">
      <alignment horizontal="right"/>
      <protection/>
    </xf>
    <xf numFmtId="169" fontId="56" fillId="23" borderId="12" xfId="0" applyNumberFormat="1" applyFont="1" applyFill="1" applyBorder="1" applyAlignment="1">
      <alignment horizontal="right" vertical="top" wrapText="1"/>
    </xf>
    <xf numFmtId="164" fontId="33" fillId="23" borderId="12" xfId="0" applyFont="1" applyFill="1" applyBorder="1" applyAlignment="1">
      <alignment horizontal="left" vertical="top"/>
    </xf>
    <xf numFmtId="164" fontId="33" fillId="23" borderId="12" xfId="0" applyFont="1" applyFill="1" applyBorder="1" applyAlignment="1">
      <alignment horizontal="left" vertical="top" wrapText="1"/>
    </xf>
    <xf numFmtId="169" fontId="41" fillId="37" borderId="12" xfId="176" applyNumberFormat="1" applyFont="1" applyFill="1" applyBorder="1" applyAlignment="1">
      <alignment horizontal="left" vertical="center" wrapText="1"/>
      <protection/>
    </xf>
    <xf numFmtId="164" fontId="49" fillId="23" borderId="12" xfId="0" applyFont="1" applyFill="1" applyBorder="1" applyAlignment="1">
      <alignment vertical="top" wrapText="1"/>
    </xf>
    <xf numFmtId="164" fontId="33" fillId="23" borderId="12" xfId="0" applyFont="1" applyFill="1" applyBorder="1" applyAlignment="1">
      <alignment vertical="top"/>
    </xf>
    <xf numFmtId="169" fontId="33" fillId="36" borderId="14" xfId="0" applyNumberFormat="1" applyFont="1" applyFill="1" applyBorder="1" applyAlignment="1">
      <alignment vertical="top" wrapText="1"/>
    </xf>
    <xf numFmtId="164" fontId="30" fillId="36" borderId="14" xfId="176" applyFont="1" applyFill="1" applyBorder="1" applyAlignment="1">
      <alignment horizontal="left" vertical="center" wrapText="1"/>
      <protection/>
    </xf>
    <xf numFmtId="169" fontId="30" fillId="36" borderId="14" xfId="176" applyNumberFormat="1" applyFont="1" applyFill="1" applyBorder="1" applyAlignment="1">
      <alignment horizontal="right" vertical="center"/>
      <protection/>
    </xf>
    <xf numFmtId="164" fontId="0" fillId="0" borderId="0" xfId="0" applyBorder="1" applyAlignment="1">
      <alignment/>
    </xf>
    <xf numFmtId="164" fontId="30" fillId="2" borderId="0" xfId="0" applyFont="1" applyFill="1" applyAlignment="1">
      <alignment/>
    </xf>
    <xf numFmtId="169" fontId="30" fillId="23" borderId="0" xfId="0" applyNumberFormat="1" applyFont="1" applyFill="1" applyAlignment="1">
      <alignment/>
    </xf>
    <xf numFmtId="164" fontId="33" fillId="6" borderId="12" xfId="0" applyFont="1" applyFill="1" applyBorder="1" applyAlignment="1">
      <alignment horizontal="left" vertical="center"/>
    </xf>
    <xf numFmtId="169" fontId="33" fillId="0" borderId="12" xfId="0" applyNumberFormat="1" applyFont="1" applyFill="1" applyBorder="1" applyAlignment="1">
      <alignment/>
    </xf>
    <xf numFmtId="164" fontId="43" fillId="0" borderId="12" xfId="0" applyFont="1" applyFill="1" applyBorder="1" applyAlignment="1">
      <alignment/>
    </xf>
    <xf numFmtId="164" fontId="33" fillId="0" borderId="12" xfId="0" applyFont="1" applyFill="1" applyBorder="1" applyAlignment="1">
      <alignment/>
    </xf>
    <xf numFmtId="164" fontId="33" fillId="0" borderId="12" xfId="0" applyFont="1" applyFill="1" applyBorder="1" applyAlignment="1">
      <alignment horizontal="center" vertical="center" wrapText="1"/>
    </xf>
    <xf numFmtId="169" fontId="33" fillId="0" borderId="12" xfId="0" applyNumberFormat="1" applyFont="1" applyFill="1" applyBorder="1" applyAlignment="1">
      <alignment horizontal="center" vertical="center" wrapText="1"/>
    </xf>
    <xf numFmtId="164" fontId="0" fillId="0" borderId="12" xfId="0" applyFill="1" applyBorder="1" applyAlignment="1">
      <alignment horizontal="left" vertical="center"/>
    </xf>
    <xf numFmtId="164" fontId="30" fillId="0" borderId="0" xfId="0" applyFont="1" applyBorder="1" applyAlignment="1">
      <alignment horizontal="center"/>
    </xf>
    <xf numFmtId="164" fontId="0" fillId="0" borderId="0" xfId="145">
      <alignment/>
      <protection/>
    </xf>
    <xf numFmtId="164" fontId="30" fillId="0" borderId="0" xfId="145" applyFont="1" applyBorder="1" applyAlignment="1">
      <alignment horizontal="left"/>
      <protection/>
    </xf>
    <xf numFmtId="170" fontId="57" fillId="0" borderId="0" xfId="188" applyNumberFormat="1" applyFont="1" applyFill="1" applyBorder="1">
      <alignment vertical="center"/>
      <protection/>
    </xf>
    <xf numFmtId="164" fontId="33" fillId="0" borderId="0" xfId="145" applyFont="1" applyBorder="1" applyAlignment="1">
      <alignment horizontal="left"/>
      <protection/>
    </xf>
    <xf numFmtId="170" fontId="57" fillId="0" borderId="19" xfId="188" applyNumberFormat="1" applyFont="1" applyFill="1" applyBorder="1">
      <alignment vertical="center"/>
      <protection/>
    </xf>
    <xf numFmtId="164" fontId="0" fillId="0" borderId="0" xfId="147" applyFont="1" applyAlignment="1">
      <alignment horizontal="center"/>
      <protection/>
    </xf>
    <xf numFmtId="164" fontId="0" fillId="0" borderId="0" xfId="147" applyFont="1">
      <alignment/>
      <protection/>
    </xf>
    <xf numFmtId="164" fontId="0" fillId="0" borderId="20" xfId="147" applyFont="1" applyBorder="1" applyAlignment="1">
      <alignment horizontal="center" vertical="center" wrapText="1"/>
      <protection/>
    </xf>
    <xf numFmtId="164" fontId="0" fillId="0" borderId="15" xfId="147" applyFont="1" applyBorder="1" applyAlignment="1">
      <alignment horizontal="center" wrapText="1"/>
      <protection/>
    </xf>
    <xf numFmtId="164" fontId="58" fillId="0" borderId="20" xfId="147" applyFont="1" applyBorder="1" applyAlignment="1">
      <alignment horizontal="center" vertical="center" wrapText="1"/>
      <protection/>
    </xf>
    <xf numFmtId="164" fontId="0" fillId="0" borderId="20" xfId="147" applyFont="1" applyFill="1" applyBorder="1" applyAlignment="1">
      <alignment horizontal="center" vertical="center" wrapText="1"/>
      <protection/>
    </xf>
    <xf numFmtId="164" fontId="0" fillId="0" borderId="21" xfId="147" applyFont="1" applyBorder="1" applyAlignment="1">
      <alignment horizontal="center" vertical="center" wrapText="1"/>
      <protection/>
    </xf>
    <xf numFmtId="164" fontId="0" fillId="0" borderId="22" xfId="147" applyFont="1" applyBorder="1" applyAlignment="1">
      <alignment horizontal="center" vertical="center" wrapText="1"/>
      <protection/>
    </xf>
    <xf numFmtId="164" fontId="58" fillId="0" borderId="22" xfId="147" applyFont="1" applyBorder="1" applyAlignment="1">
      <alignment horizontal="center" vertical="center" wrapText="1"/>
      <protection/>
    </xf>
    <xf numFmtId="164" fontId="0" fillId="0" borderId="23" xfId="147" applyFont="1" applyBorder="1" applyAlignment="1">
      <alignment vertical="center"/>
      <protection/>
    </xf>
    <xf numFmtId="164" fontId="0" fillId="0" borderId="24" xfId="147" applyFont="1" applyBorder="1" applyAlignment="1">
      <alignment vertical="center" wrapText="1"/>
      <protection/>
    </xf>
    <xf numFmtId="164" fontId="0" fillId="0" borderId="25" xfId="147" applyFont="1" applyBorder="1" applyAlignment="1">
      <alignment vertical="center"/>
      <protection/>
    </xf>
    <xf numFmtId="164" fontId="0" fillId="0" borderId="0" xfId="147" applyFont="1" applyAlignment="1">
      <alignment vertical="center"/>
      <protection/>
    </xf>
    <xf numFmtId="164" fontId="0" fillId="0" borderId="26" xfId="147" applyFont="1" applyBorder="1" applyAlignment="1">
      <alignment vertical="center"/>
      <protection/>
    </xf>
    <xf numFmtId="164" fontId="59" fillId="0" borderId="25" xfId="147" applyFont="1" applyBorder="1" applyAlignment="1">
      <alignment horizontal="center" vertical="center"/>
      <protection/>
    </xf>
    <xf numFmtId="164" fontId="17" fillId="0" borderId="12" xfId="147" applyFont="1" applyBorder="1" applyAlignment="1">
      <alignment vertical="center" wrapText="1"/>
      <protection/>
    </xf>
    <xf numFmtId="164" fontId="0" fillId="0" borderId="17" xfId="147" applyFont="1" applyBorder="1" applyAlignment="1">
      <alignment vertical="center"/>
      <protection/>
    </xf>
    <xf numFmtId="164" fontId="0" fillId="0" borderId="27" xfId="147" applyFont="1" applyBorder="1" applyAlignment="1">
      <alignment vertical="center"/>
      <protection/>
    </xf>
    <xf numFmtId="164" fontId="0" fillId="0" borderId="12" xfId="147" applyFont="1" applyBorder="1" applyAlignment="1">
      <alignment vertical="center"/>
      <protection/>
    </xf>
    <xf numFmtId="164" fontId="59" fillId="0" borderId="17" xfId="147" applyFont="1" applyBorder="1" applyAlignment="1">
      <alignment horizontal="center" vertical="center"/>
      <protection/>
    </xf>
    <xf numFmtId="164" fontId="0" fillId="0" borderId="28" xfId="147" applyFont="1" applyBorder="1" applyAlignment="1">
      <alignment vertical="center"/>
      <protection/>
    </xf>
    <xf numFmtId="164" fontId="0" fillId="0" borderId="13" xfId="147" applyFont="1" applyBorder="1" applyAlignment="1">
      <alignment vertical="center"/>
      <protection/>
    </xf>
    <xf numFmtId="164" fontId="0" fillId="0" borderId="16" xfId="147" applyFont="1" applyBorder="1" applyAlignment="1">
      <alignment vertical="center"/>
      <protection/>
    </xf>
    <xf numFmtId="164" fontId="0" fillId="0" borderId="12" xfId="147" applyFont="1" applyBorder="1" applyAlignment="1">
      <alignment horizontal="left" vertical="center"/>
      <protection/>
    </xf>
    <xf numFmtId="164" fontId="59" fillId="0" borderId="12" xfId="147" applyFont="1" applyBorder="1" applyAlignment="1">
      <alignment horizontal="center" vertical="center" wrapText="1"/>
      <protection/>
    </xf>
    <xf numFmtId="164" fontId="0" fillId="0" borderId="15" xfId="147" applyFont="1" applyBorder="1">
      <alignment/>
      <protection/>
    </xf>
    <xf numFmtId="164" fontId="0" fillId="0" borderId="17" xfId="147" applyFont="1" applyBorder="1">
      <alignment/>
      <protection/>
    </xf>
    <xf numFmtId="164" fontId="0" fillId="0" borderId="17" xfId="147" applyFont="1" applyBorder="1" applyAlignment="1">
      <alignment horizontal="center" wrapText="1"/>
      <protection/>
    </xf>
    <xf numFmtId="164" fontId="0" fillId="0" borderId="27" xfId="147" applyFont="1" applyBorder="1" applyAlignment="1">
      <alignment horizontal="center" wrapText="1"/>
      <protection/>
    </xf>
    <xf numFmtId="164" fontId="0" fillId="0" borderId="12" xfId="147" applyFont="1" applyBorder="1" applyAlignment="1">
      <alignment horizontal="center" wrapText="1"/>
      <protection/>
    </xf>
    <xf numFmtId="164" fontId="0" fillId="0" borderId="17" xfId="147" applyFont="1" applyBorder="1" applyAlignment="1">
      <alignment wrapText="1"/>
      <protection/>
    </xf>
    <xf numFmtId="164" fontId="0" fillId="0" borderId="12" xfId="147" applyFont="1" applyBorder="1" applyAlignment="1">
      <alignment wrapText="1"/>
      <protection/>
    </xf>
    <xf numFmtId="164" fontId="0" fillId="0" borderId="17" xfId="147" applyFont="1" applyBorder="1" applyAlignment="1">
      <alignment horizontal="center"/>
      <protection/>
    </xf>
    <xf numFmtId="164" fontId="0" fillId="0" borderId="27" xfId="147" applyFont="1" applyBorder="1" applyAlignment="1">
      <alignment horizontal="center"/>
      <protection/>
    </xf>
    <xf numFmtId="164" fontId="0" fillId="0" borderId="12" xfId="147" applyFont="1" applyBorder="1" applyAlignment="1">
      <alignment horizontal="center"/>
      <protection/>
    </xf>
    <xf numFmtId="164" fontId="0" fillId="0" borderId="12" xfId="147" applyFont="1" applyBorder="1" applyAlignment="1">
      <alignment horizontal="center" vertical="center"/>
      <protection/>
    </xf>
    <xf numFmtId="164" fontId="0" fillId="0" borderId="15" xfId="147" applyFont="1" applyBorder="1" applyAlignment="1">
      <alignment horizontal="center"/>
      <protection/>
    </xf>
    <xf numFmtId="164" fontId="0" fillId="0" borderId="16" xfId="147" applyFont="1" applyBorder="1" applyAlignment="1">
      <alignment horizontal="center"/>
      <protection/>
    </xf>
    <xf numFmtId="164" fontId="0" fillId="0" borderId="28" xfId="147" applyFont="1" applyBorder="1">
      <alignment/>
      <protection/>
    </xf>
    <xf numFmtId="164" fontId="26" fillId="0" borderId="0" xfId="0" applyFont="1" applyBorder="1" applyAlignment="1">
      <alignment horizontal="left" vertical="center" wrapText="1"/>
    </xf>
    <xf numFmtId="164" fontId="32" fillId="0" borderId="12" xfId="0" applyFont="1" applyBorder="1" applyAlignment="1">
      <alignment horizontal="center" vertical="center" wrapText="1"/>
    </xf>
    <xf numFmtId="164" fontId="32" fillId="0" borderId="12" xfId="0" applyFont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/>
    </xf>
    <xf numFmtId="164" fontId="32" fillId="0" borderId="12" xfId="0" applyFont="1" applyBorder="1" applyAlignment="1">
      <alignment horizontal="center"/>
    </xf>
    <xf numFmtId="164" fontId="47" fillId="0" borderId="29" xfId="147" applyFont="1" applyBorder="1" applyAlignment="1">
      <alignment horizontal="center" vertical="center"/>
      <protection/>
    </xf>
    <xf numFmtId="169" fontId="41" fillId="0" borderId="29" xfId="147" applyNumberFormat="1" applyFont="1" applyBorder="1" applyAlignment="1">
      <alignment vertical="center"/>
      <protection/>
    </xf>
    <xf numFmtId="164" fontId="41" fillId="0" borderId="29" xfId="147" applyFont="1" applyBorder="1" applyAlignment="1">
      <alignment vertical="center"/>
      <protection/>
    </xf>
    <xf numFmtId="169" fontId="41" fillId="0" borderId="29" xfId="147" applyNumberFormat="1" applyFont="1" applyBorder="1" applyAlignment="1">
      <alignment vertical="center" wrapText="1"/>
      <protection/>
    </xf>
    <xf numFmtId="164" fontId="41" fillId="0" borderId="29" xfId="147" applyFont="1" applyBorder="1" applyAlignment="1">
      <alignment vertical="center" wrapText="1"/>
      <protection/>
    </xf>
    <xf numFmtId="164" fontId="32" fillId="0" borderId="12" xfId="0" applyFont="1" applyBorder="1" applyAlignment="1">
      <alignment/>
    </xf>
    <xf numFmtId="171" fontId="32" fillId="0" borderId="12" xfId="0" applyNumberFormat="1" applyFont="1" applyBorder="1" applyAlignment="1">
      <alignment horizontal="right" vertical="center" wrapText="1"/>
    </xf>
    <xf numFmtId="164" fontId="32" fillId="0" borderId="12" xfId="0" applyFont="1" applyBorder="1" applyAlignment="1">
      <alignment horizontal="right" vertical="center" wrapText="1"/>
    </xf>
    <xf numFmtId="164" fontId="32" fillId="0" borderId="12" xfId="0" applyFont="1" applyBorder="1" applyAlignment="1">
      <alignment horizontal="right"/>
    </xf>
    <xf numFmtId="164" fontId="32" fillId="0" borderId="12" xfId="0" applyFont="1" applyBorder="1" applyAlignment="1">
      <alignment horizontal="right" vertical="center"/>
    </xf>
    <xf numFmtId="164" fontId="32" fillId="0" borderId="29" xfId="0" applyFont="1" applyBorder="1" applyAlignment="1">
      <alignment/>
    </xf>
    <xf numFmtId="164" fontId="32" fillId="0" borderId="29" xfId="0" applyFont="1" applyBorder="1" applyAlignment="1">
      <alignment horizontal="right"/>
    </xf>
    <xf numFmtId="164" fontId="33" fillId="0" borderId="29" xfId="0" applyFont="1" applyBorder="1" applyAlignment="1">
      <alignment/>
    </xf>
    <xf numFmtId="164" fontId="33" fillId="0" borderId="29" xfId="0" applyFont="1" applyBorder="1" applyAlignment="1">
      <alignment horizontal="right"/>
    </xf>
    <xf numFmtId="171" fontId="33" fillId="0" borderId="29" xfId="0" applyNumberFormat="1" applyFont="1" applyBorder="1" applyAlignment="1">
      <alignment/>
    </xf>
    <xf numFmtId="164" fontId="30" fillId="0" borderId="29" xfId="0" applyFont="1" applyBorder="1" applyAlignment="1">
      <alignment/>
    </xf>
    <xf numFmtId="164" fontId="33" fillId="0" borderId="29" xfId="0" applyFont="1" applyBorder="1" applyAlignment="1">
      <alignment/>
    </xf>
    <xf numFmtId="164" fontId="30" fillId="0" borderId="29" xfId="0" applyFont="1" applyBorder="1" applyAlignment="1">
      <alignment/>
    </xf>
    <xf numFmtId="164" fontId="47" fillId="23" borderId="0" xfId="147" applyFont="1" applyFill="1" applyBorder="1">
      <alignment/>
      <protection/>
    </xf>
    <xf numFmtId="164" fontId="41" fillId="23" borderId="0" xfId="147" applyFont="1" applyFill="1" applyBorder="1">
      <alignment/>
      <protection/>
    </xf>
    <xf numFmtId="164" fontId="41" fillId="23" borderId="0" xfId="147" applyFont="1" applyFill="1" applyBorder="1" applyAlignment="1">
      <alignment wrapText="1"/>
      <protection/>
    </xf>
    <xf numFmtId="164" fontId="41" fillId="0" borderId="0" xfId="147" applyFont="1" applyBorder="1" applyAlignment="1">
      <alignment horizontal="right"/>
      <protection/>
    </xf>
    <xf numFmtId="164" fontId="41" fillId="0" borderId="29" xfId="147" applyFont="1" applyBorder="1" applyAlignment="1">
      <alignment horizontal="right"/>
      <protection/>
    </xf>
    <xf numFmtId="164" fontId="33" fillId="0" borderId="29" xfId="0" applyFont="1" applyBorder="1" applyAlignment="1">
      <alignment horizontal="right"/>
    </xf>
    <xf numFmtId="164" fontId="47" fillId="23" borderId="29" xfId="147" applyFont="1" applyFill="1" applyBorder="1" applyAlignment="1">
      <alignment horizontal="center" vertical="center"/>
      <protection/>
    </xf>
    <xf numFmtId="169" fontId="41" fillId="23" borderId="29" xfId="147" applyNumberFormat="1" applyFont="1" applyFill="1" applyBorder="1" applyAlignment="1">
      <alignment vertical="center"/>
      <protection/>
    </xf>
    <xf numFmtId="164" fontId="41" fillId="23" borderId="29" xfId="147" applyFont="1" applyFill="1" applyBorder="1" applyAlignment="1">
      <alignment vertical="center"/>
      <protection/>
    </xf>
    <xf numFmtId="169" fontId="41" fillId="23" borderId="29" xfId="147" applyNumberFormat="1" applyFont="1" applyFill="1" applyBorder="1" applyAlignment="1">
      <alignment vertical="center" wrapText="1"/>
      <protection/>
    </xf>
    <xf numFmtId="164" fontId="41" fillId="23" borderId="29" xfId="147" applyFont="1" applyFill="1" applyBorder="1" applyAlignment="1">
      <alignment vertical="center" wrapText="1"/>
      <protection/>
    </xf>
    <xf numFmtId="164" fontId="41" fillId="0" borderId="30" xfId="147" applyFont="1" applyBorder="1" applyAlignment="1">
      <alignment horizontal="right"/>
      <protection/>
    </xf>
    <xf numFmtId="164" fontId="41" fillId="23" borderId="31" xfId="147" applyFont="1" applyFill="1" applyBorder="1" applyAlignment="1">
      <alignment vertical="center" wrapText="1"/>
      <protection/>
    </xf>
    <xf numFmtId="164" fontId="41" fillId="23" borderId="0" xfId="147" applyFont="1" applyFill="1" applyBorder="1" applyAlignment="1">
      <alignment vertical="center" wrapText="1"/>
      <protection/>
    </xf>
    <xf numFmtId="172" fontId="41" fillId="0" borderId="29" xfId="147" applyNumberFormat="1" applyFont="1" applyBorder="1" applyAlignment="1">
      <alignment horizontal="right" vertical="center" wrapText="1"/>
      <protection/>
    </xf>
    <xf numFmtId="172" fontId="41" fillId="0" borderId="29" xfId="147" applyNumberFormat="1" applyFont="1" applyBorder="1" applyAlignment="1">
      <alignment horizontal="right"/>
      <protection/>
    </xf>
    <xf numFmtId="164" fontId="41" fillId="23" borderId="29" xfId="147" applyFont="1" applyFill="1" applyBorder="1">
      <alignment/>
      <protection/>
    </xf>
    <xf numFmtId="172" fontId="33" fillId="0" borderId="29" xfId="0" applyNumberFormat="1" applyFont="1" applyBorder="1" applyAlignment="1">
      <alignment horizontal="right"/>
    </xf>
    <xf numFmtId="172" fontId="58" fillId="0" borderId="29" xfId="0" applyNumberFormat="1" applyFont="1" applyBorder="1" applyAlignment="1">
      <alignment horizontal="right"/>
    </xf>
    <xf numFmtId="171" fontId="33" fillId="0" borderId="29" xfId="0" applyNumberFormat="1" applyFont="1" applyBorder="1" applyAlignment="1">
      <alignment/>
    </xf>
    <xf numFmtId="164" fontId="47" fillId="23" borderId="0" xfId="147" applyFont="1" applyFill="1" applyBorder="1" applyAlignment="1">
      <alignment horizontal="center" vertical="center"/>
      <protection/>
    </xf>
    <xf numFmtId="164" fontId="47" fillId="23" borderId="29" xfId="147" applyFont="1" applyFill="1" applyBorder="1" applyAlignment="1">
      <alignment horizontal="center" vertical="center" wrapText="1"/>
      <protection/>
    </xf>
    <xf numFmtId="164" fontId="30" fillId="0" borderId="29" xfId="0" applyFont="1" applyBorder="1" applyAlignment="1">
      <alignment horizontal="right"/>
    </xf>
    <xf numFmtId="164" fontId="30" fillId="0" borderId="0" xfId="0" applyFont="1" applyBorder="1" applyAlignment="1">
      <alignment horizontal="left" vertical="center" wrapText="1"/>
    </xf>
    <xf numFmtId="164" fontId="33" fillId="0" borderId="12" xfId="0" applyFont="1" applyBorder="1" applyAlignment="1">
      <alignment horizontal="center"/>
    </xf>
    <xf numFmtId="164" fontId="58" fillId="0" borderId="12" xfId="0" applyFont="1" applyBorder="1" applyAlignment="1">
      <alignment wrapText="1"/>
    </xf>
    <xf numFmtId="164" fontId="58" fillId="0" borderId="12" xfId="0" applyFont="1" applyBorder="1" applyAlignment="1">
      <alignment horizontal="left" wrapText="1"/>
    </xf>
    <xf numFmtId="164" fontId="58" fillId="0" borderId="12" xfId="0" applyFont="1" applyBorder="1" applyAlignment="1">
      <alignment horizontal="left" vertical="center" wrapText="1"/>
    </xf>
    <xf numFmtId="164" fontId="33" fillId="0" borderId="12" xfId="0" applyFont="1" applyBorder="1" applyAlignment="1">
      <alignment horizontal="left" wrapText="1"/>
    </xf>
    <xf numFmtId="164" fontId="30" fillId="0" borderId="12" xfId="0" applyFont="1" applyBorder="1" applyAlignment="1">
      <alignment vertical="center"/>
    </xf>
    <xf numFmtId="164" fontId="33" fillId="0" borderId="12" xfId="0" applyFont="1" applyBorder="1" applyAlignment="1">
      <alignment horizontal="left" wrapText="1"/>
    </xf>
    <xf numFmtId="164" fontId="30" fillId="0" borderId="12" xfId="0" applyFont="1" applyBorder="1" applyAlignment="1">
      <alignment horizontal="right"/>
    </xf>
    <xf numFmtId="164" fontId="30" fillId="18" borderId="12" xfId="0" applyFont="1" applyFill="1" applyBorder="1" applyAlignment="1">
      <alignment horizontal="center" vertical="center" wrapText="1"/>
    </xf>
    <xf numFmtId="164" fontId="30" fillId="18" borderId="12" xfId="0" applyFont="1" applyFill="1" applyBorder="1" applyAlignment="1">
      <alignment horizontal="left" vertical="center" wrapText="1"/>
    </xf>
    <xf numFmtId="164" fontId="33" fillId="0" borderId="12" xfId="0" applyFont="1" applyBorder="1" applyAlignment="1">
      <alignment horizontal="center" vertical="center" wrapText="1"/>
    </xf>
    <xf numFmtId="164" fontId="33" fillId="0" borderId="12" xfId="0" applyFont="1" applyBorder="1" applyAlignment="1">
      <alignment horizontal="left" vertical="center" wrapText="1"/>
    </xf>
    <xf numFmtId="164" fontId="43" fillId="0" borderId="12" xfId="0" applyFont="1" applyBorder="1" applyAlignment="1" applyProtection="1">
      <alignment horizontal="center" vertical="center" wrapText="1"/>
      <protection locked="0"/>
    </xf>
    <xf numFmtId="164" fontId="43" fillId="0" borderId="12" xfId="0" applyFont="1" applyBorder="1" applyAlignment="1" applyProtection="1">
      <alignment horizontal="left" vertical="center" wrapText="1"/>
      <protection locked="0"/>
    </xf>
    <xf numFmtId="164" fontId="33" fillId="23" borderId="12" xfId="0" applyFont="1" applyFill="1" applyBorder="1" applyAlignment="1">
      <alignment horizontal="center" vertical="center" wrapText="1"/>
    </xf>
    <xf numFmtId="164" fontId="33" fillId="23" borderId="12" xfId="0" applyFont="1" applyFill="1" applyBorder="1" applyAlignment="1">
      <alignment horizontal="left" vertical="center" wrapText="1"/>
    </xf>
    <xf numFmtId="164" fontId="33" fillId="0" borderId="12" xfId="0" applyFont="1" applyBorder="1" applyAlignment="1">
      <alignment vertical="top" wrapText="1"/>
    </xf>
    <xf numFmtId="164" fontId="33" fillId="23" borderId="12" xfId="0" applyFont="1" applyFill="1" applyBorder="1" applyAlignment="1">
      <alignment vertical="top" wrapText="1"/>
    </xf>
    <xf numFmtId="164" fontId="43" fillId="0" borderId="12" xfId="0" applyFont="1" applyBorder="1" applyAlignment="1" applyProtection="1">
      <alignment horizontal="center" vertical="top" wrapText="1" readingOrder="1"/>
      <protection locked="0"/>
    </xf>
    <xf numFmtId="164" fontId="43" fillId="0" borderId="12" xfId="0" applyFont="1" applyBorder="1" applyAlignment="1" applyProtection="1">
      <alignment horizontal="left" vertical="top" wrapText="1" readingOrder="1"/>
      <protection locked="0"/>
    </xf>
    <xf numFmtId="164" fontId="41" fillId="0" borderId="12" xfId="0" applyFont="1" applyBorder="1" applyAlignment="1">
      <alignment horizontal="left" vertical="center" wrapText="1"/>
    </xf>
    <xf numFmtId="164" fontId="33" fillId="23" borderId="12" xfId="0" applyFont="1" applyFill="1" applyBorder="1" applyAlignment="1">
      <alignment horizontal="center" vertical="center"/>
    </xf>
    <xf numFmtId="164" fontId="41" fillId="0" borderId="12" xfId="0" applyFont="1" applyBorder="1" applyAlignment="1">
      <alignment horizontal="left" vertical="center"/>
    </xf>
    <xf numFmtId="164" fontId="33" fillId="0" borderId="12" xfId="0" applyFont="1" applyBorder="1" applyAlignment="1">
      <alignment horizontal="center" vertical="center"/>
    </xf>
    <xf numFmtId="164" fontId="33" fillId="0" borderId="12" xfId="0" applyFont="1" applyBorder="1" applyAlignment="1">
      <alignment horizontal="center" vertical="top" wrapText="1"/>
    </xf>
    <xf numFmtId="164" fontId="33" fillId="23" borderId="12" xfId="174" applyFont="1" applyFill="1" applyBorder="1" applyAlignment="1">
      <alignment horizontal="center" vertical="top" wrapText="1"/>
      <protection/>
    </xf>
    <xf numFmtId="164" fontId="33" fillId="23" borderId="12" xfId="173" applyFont="1" applyFill="1" applyBorder="1" applyAlignment="1">
      <alignment horizontal="left" vertical="top" wrapText="1"/>
      <protection/>
    </xf>
    <xf numFmtId="164" fontId="33" fillId="0" borderId="12" xfId="0" applyFont="1" applyBorder="1" applyAlignment="1">
      <alignment vertical="center" wrapText="1"/>
    </xf>
    <xf numFmtId="164" fontId="33" fillId="4" borderId="12" xfId="174" applyFont="1" applyFill="1" applyBorder="1" applyAlignment="1">
      <alignment horizontal="center" vertical="top" wrapText="1"/>
      <protection/>
    </xf>
    <xf numFmtId="164" fontId="33" fillId="4" borderId="12" xfId="173" applyFont="1" applyFill="1" applyBorder="1" applyAlignment="1">
      <alignment horizontal="left" vertical="top" wrapText="1"/>
      <protection/>
    </xf>
    <xf numFmtId="164" fontId="43" fillId="23" borderId="12" xfId="179" applyFont="1" applyFill="1" applyBorder="1" applyAlignment="1">
      <alignment horizontal="center" vertical="center"/>
      <protection/>
    </xf>
    <xf numFmtId="164" fontId="33" fillId="23" borderId="12" xfId="179" applyFont="1" applyFill="1" applyBorder="1" applyAlignment="1">
      <alignment horizontal="left" vertical="center" wrapText="1"/>
      <protection/>
    </xf>
    <xf numFmtId="164" fontId="33" fillId="23" borderId="12" xfId="179" applyFont="1" applyFill="1" applyBorder="1" applyAlignment="1">
      <alignment horizontal="left" vertical="center"/>
      <protection/>
    </xf>
    <xf numFmtId="164" fontId="30" fillId="23" borderId="12" xfId="179" applyFont="1" applyFill="1" applyBorder="1" applyAlignment="1">
      <alignment horizontal="left" vertical="center"/>
      <protection/>
    </xf>
    <xf numFmtId="164" fontId="33" fillId="23" borderId="12" xfId="197" applyFont="1" applyFill="1" applyBorder="1" applyAlignment="1" applyProtection="1">
      <alignment horizontal="center" vertical="top" wrapText="1"/>
      <protection/>
    </xf>
    <xf numFmtId="164" fontId="33" fillId="23" borderId="12" xfId="197" applyFont="1" applyFill="1" applyBorder="1" applyAlignment="1" applyProtection="1">
      <alignment horizontal="left" vertical="top" wrapText="1"/>
      <protection/>
    </xf>
    <xf numFmtId="164" fontId="33" fillId="23" borderId="12" xfId="195" applyNumberFormat="1" applyFont="1" applyFill="1" applyBorder="1" applyAlignment="1" applyProtection="1">
      <alignment horizontal="center" vertical="top" wrapText="1"/>
      <protection/>
    </xf>
    <xf numFmtId="164" fontId="33" fillId="23" borderId="12" xfId="195" applyNumberFormat="1" applyFont="1" applyFill="1" applyBorder="1" applyAlignment="1" applyProtection="1">
      <alignment horizontal="left" vertical="top" wrapText="1"/>
      <protection/>
    </xf>
    <xf numFmtId="164" fontId="33" fillId="23" borderId="12" xfId="198" applyFont="1" applyFill="1" applyBorder="1" applyAlignment="1" applyProtection="1">
      <alignment horizontal="center" vertical="top" wrapText="1"/>
      <protection/>
    </xf>
    <xf numFmtId="164" fontId="33" fillId="23" borderId="12" xfId="198" applyFont="1" applyFill="1" applyBorder="1" applyAlignment="1" applyProtection="1">
      <alignment horizontal="left" vertical="top" wrapText="1"/>
      <protection/>
    </xf>
    <xf numFmtId="164" fontId="33" fillId="0" borderId="12" xfId="174" applyFont="1" applyBorder="1" applyAlignment="1">
      <alignment horizontal="center" vertical="top" wrapText="1"/>
      <protection/>
    </xf>
    <xf numFmtId="164" fontId="30" fillId="0" borderId="12" xfId="173" applyFont="1" applyBorder="1" applyAlignment="1">
      <alignment horizontal="left" vertical="top" wrapText="1"/>
      <protection/>
    </xf>
    <xf numFmtId="164" fontId="33" fillId="0" borderId="12" xfId="173" applyFont="1" applyBorder="1" applyAlignment="1">
      <alignment horizontal="left" vertical="top" wrapText="1"/>
      <protection/>
    </xf>
    <xf numFmtId="164" fontId="33" fillId="0" borderId="12" xfId="0" applyFont="1" applyBorder="1" applyAlignment="1">
      <alignment horizontal="left" vertical="top" wrapText="1"/>
    </xf>
    <xf numFmtId="169" fontId="33" fillId="0" borderId="12" xfId="176" applyNumberFormat="1" applyFont="1" applyBorder="1" applyAlignment="1">
      <alignment horizontal="center" vertical="center" wrapText="1"/>
      <protection/>
    </xf>
    <xf numFmtId="164" fontId="30" fillId="0" borderId="12" xfId="176" applyFont="1" applyBorder="1" applyAlignment="1">
      <alignment horizontal="left" vertical="center" wrapText="1"/>
      <protection/>
    </xf>
    <xf numFmtId="164" fontId="33" fillId="0" borderId="12" xfId="176" applyFont="1" applyBorder="1" applyAlignment="1">
      <alignment horizontal="left" vertical="center" wrapText="1"/>
      <protection/>
    </xf>
    <xf numFmtId="164" fontId="30" fillId="0" borderId="12" xfId="0" applyFont="1" applyBorder="1" applyAlignment="1">
      <alignment horizontal="left" vertical="center" wrapText="1"/>
    </xf>
    <xf numFmtId="169" fontId="41" fillId="0" borderId="12" xfId="176" applyNumberFormat="1" applyFont="1" applyBorder="1" applyAlignment="1">
      <alignment horizontal="center" vertical="center" wrapText="1"/>
      <protection/>
    </xf>
    <xf numFmtId="164" fontId="42" fillId="0" borderId="0" xfId="0" applyFont="1" applyAlignment="1">
      <alignment vertical="top"/>
    </xf>
    <xf numFmtId="164" fontId="42" fillId="0" borderId="12" xfId="0" applyFont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/>
    </xf>
    <xf numFmtId="164" fontId="0" fillId="0" borderId="12" xfId="0" applyBorder="1" applyAlignment="1">
      <alignment horizontal="left" vertical="top"/>
    </xf>
    <xf numFmtId="164" fontId="0" fillId="0" borderId="12" xfId="0" applyFont="1" applyBorder="1" applyAlignment="1">
      <alignment horizontal="left" vertical="top" wrapText="1"/>
    </xf>
    <xf numFmtId="164" fontId="0" fillId="0" borderId="12" xfId="0" applyFont="1" applyBorder="1" applyAlignment="1">
      <alignment horizontal="justify" vertical="top"/>
    </xf>
    <xf numFmtId="164" fontId="0" fillId="0" borderId="12" xfId="0" applyFont="1" applyBorder="1" applyAlignment="1">
      <alignment horizontal="justify" vertical="top" wrapText="1"/>
    </xf>
    <xf numFmtId="164" fontId="42" fillId="0" borderId="12" xfId="0" applyFont="1" applyBorder="1" applyAlignment="1">
      <alignment vertical="top"/>
    </xf>
    <xf numFmtId="164" fontId="42" fillId="23" borderId="12" xfId="0" applyFont="1" applyFill="1" applyBorder="1" applyAlignment="1">
      <alignment horizontal="center" vertical="center"/>
    </xf>
  </cellXfs>
  <cellStyles count="18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2 2" xfId="26"/>
    <cellStyle name="20% - Accent2 2 2" xfId="27"/>
    <cellStyle name="20% - Accent2 3" xfId="28"/>
    <cellStyle name="20% - Accent2 3 2" xfId="29"/>
    <cellStyle name="20% - Accent2 4" xfId="30"/>
    <cellStyle name="20% - Accent2 4 2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4 2" xfId="37"/>
    <cellStyle name="20% - Accent4 2" xfId="38"/>
    <cellStyle name="20% - Accent4 2 2" xfId="39"/>
    <cellStyle name="20% - Accent4 3" xfId="40"/>
    <cellStyle name="20% - Accent4 3 2" xfId="41"/>
    <cellStyle name="20% - Accent4 4" xfId="42"/>
    <cellStyle name="20% - Accent4 4 2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 2" xfId="50"/>
    <cellStyle name="20% - Accent6 2 2" xfId="51"/>
    <cellStyle name="20% - Accent6 3" xfId="52"/>
    <cellStyle name="20% - Accent6 3 2" xfId="53"/>
    <cellStyle name="20% - Accent6 4" xfId="54"/>
    <cellStyle name="20% - Accent6 4 2" xfId="55"/>
    <cellStyle name="40% - Accent1 2" xfId="56"/>
    <cellStyle name="40% - Accent1 2 2" xfId="57"/>
    <cellStyle name="40% - Accent1 3" xfId="58"/>
    <cellStyle name="40% - Accent1 3 2" xfId="59"/>
    <cellStyle name="40% - Accent1 4" xfId="60"/>
    <cellStyle name="40% - Accent1 4 2" xfId="61"/>
    <cellStyle name="40% - Accent2 2" xfId="62"/>
    <cellStyle name="40% - Accent2 2 2" xfId="63"/>
    <cellStyle name="40% - Accent2 3" xfId="64"/>
    <cellStyle name="40% - Accent2 3 2" xfId="65"/>
    <cellStyle name="40% - Accent2 4" xfId="66"/>
    <cellStyle name="40% - Accent2 4 2" xfId="67"/>
    <cellStyle name="40% - Accent3 2" xfId="68"/>
    <cellStyle name="40% - Accent3 2 2" xfId="69"/>
    <cellStyle name="40% - Accent3 3" xfId="70"/>
    <cellStyle name="40% - Accent3 3 2" xfId="71"/>
    <cellStyle name="40% - Accent3 4" xfId="72"/>
    <cellStyle name="40% - Accent3 4 2" xfId="73"/>
    <cellStyle name="40% - Accent4 2" xfId="74"/>
    <cellStyle name="40% - Accent4 2 2" xfId="75"/>
    <cellStyle name="40% - Accent4 3" xfId="76"/>
    <cellStyle name="40% - Accent4 3 2" xfId="77"/>
    <cellStyle name="40% - Accent4 4" xfId="78"/>
    <cellStyle name="40% - Accent4 4 2" xfId="79"/>
    <cellStyle name="40% - Accent5 2" xfId="80"/>
    <cellStyle name="40% - Accent5 2 2" xfId="81"/>
    <cellStyle name="40% - Accent5 3" xfId="82"/>
    <cellStyle name="40% - Accent5 3 2" xfId="83"/>
    <cellStyle name="40% - Accent5 4" xfId="84"/>
    <cellStyle name="40% - Accent5 4 2" xfId="85"/>
    <cellStyle name="40% - Accent6 2" xfId="86"/>
    <cellStyle name="40% - Accent6 2 2" xfId="87"/>
    <cellStyle name="40% - Accent6 3" xfId="88"/>
    <cellStyle name="40% - Accent6 3 2" xfId="89"/>
    <cellStyle name="40% - Accent6 4" xfId="90"/>
    <cellStyle name="40% - Accent6 4 2" xfId="91"/>
    <cellStyle name="60% - Accent1 2" xfId="92"/>
    <cellStyle name="60% - Accent2 2" xfId="93"/>
    <cellStyle name="60% - Accent3 2" xfId="94"/>
    <cellStyle name="60% - Accent4 2" xfId="95"/>
    <cellStyle name="60% - Accent5 2" xfId="96"/>
    <cellStyle name="60% - Accent6 2" xfId="97"/>
    <cellStyle name="Accent1 - 20%" xfId="98"/>
    <cellStyle name="Accent1 - 40%" xfId="99"/>
    <cellStyle name="Accent1 - 60%" xfId="100"/>
    <cellStyle name="Accent1 2" xfId="101"/>
    <cellStyle name="Accent2 - 20%" xfId="102"/>
    <cellStyle name="Accent2 - 40%" xfId="103"/>
    <cellStyle name="Accent2 - 60%" xfId="104"/>
    <cellStyle name="Accent2 2" xfId="105"/>
    <cellStyle name="Accent3 - 20%" xfId="106"/>
    <cellStyle name="Accent3 - 40%" xfId="107"/>
    <cellStyle name="Accent3 - 60%" xfId="108"/>
    <cellStyle name="Accent3 2" xfId="109"/>
    <cellStyle name="Accent4 - 20%" xfId="110"/>
    <cellStyle name="Accent4 - 40%" xfId="111"/>
    <cellStyle name="Accent4 - 60%" xfId="112"/>
    <cellStyle name="Accent4 2" xfId="113"/>
    <cellStyle name="Accent5 - 20%" xfId="114"/>
    <cellStyle name="Accent5 - 40%" xfId="115"/>
    <cellStyle name="Accent5 - 60%" xfId="116"/>
    <cellStyle name="Accent5 2" xfId="117"/>
    <cellStyle name="Accent6 - 20%" xfId="118"/>
    <cellStyle name="Accent6 - 40%" xfId="119"/>
    <cellStyle name="Accent6 - 60%" xfId="120"/>
    <cellStyle name="Accent6 2" xfId="121"/>
    <cellStyle name="Bad 2" xfId="122"/>
    <cellStyle name="Calculation 2" xfId="123"/>
    <cellStyle name="Check Cell 2" xfId="124"/>
    <cellStyle name="Comma 2" xfId="125"/>
    <cellStyle name="ContentsHyperlink" xfId="126"/>
    <cellStyle name="Emphasis 1" xfId="127"/>
    <cellStyle name="Emphasis 2" xfId="128"/>
    <cellStyle name="Emphasis 3" xfId="129"/>
    <cellStyle name="Explanatory Text 2" xfId="130"/>
    <cellStyle name="Good 2" xfId="131"/>
    <cellStyle name="Heading 1 2" xfId="132"/>
    <cellStyle name="Heading 2 2" xfId="133"/>
    <cellStyle name="Heading 3 2" xfId="134"/>
    <cellStyle name="Heading 4 2" xfId="135"/>
    <cellStyle name="Hyperlink 2" xfId="136"/>
    <cellStyle name="Input 2" xfId="137"/>
    <cellStyle name="Linked Cell 2" xfId="138"/>
    <cellStyle name="Linked Cell 2 2" xfId="139"/>
    <cellStyle name="Linked Cell 2 3" xfId="140"/>
    <cellStyle name="Linked Cell 3" xfId="141"/>
    <cellStyle name="Neutral 2" xfId="142"/>
    <cellStyle name="Normal 10" xfId="143"/>
    <cellStyle name="Normal 11" xfId="144"/>
    <cellStyle name="Normal 12" xfId="145"/>
    <cellStyle name="Normal 13" xfId="146"/>
    <cellStyle name="Normal 14" xfId="147"/>
    <cellStyle name="Normal 15" xfId="148"/>
    <cellStyle name="Normal 2" xfId="149"/>
    <cellStyle name="Normal 2 2" xfId="150"/>
    <cellStyle name="Normal 2 2 2" xfId="151"/>
    <cellStyle name="Normal 2 2 3" xfId="152"/>
    <cellStyle name="Normal 2 3" xfId="153"/>
    <cellStyle name="Normal 2 4" xfId="154"/>
    <cellStyle name="Normal 3" xfId="155"/>
    <cellStyle name="Normal 3 2" xfId="156"/>
    <cellStyle name="Normal 3 2 2" xfId="157"/>
    <cellStyle name="Normal 3 2 3" xfId="158"/>
    <cellStyle name="Normal 3 3" xfId="159"/>
    <cellStyle name="Normal 3 4" xfId="160"/>
    <cellStyle name="Normal 3 5" xfId="161"/>
    <cellStyle name="Normal 4" xfId="162"/>
    <cellStyle name="Normal 4 2" xfId="163"/>
    <cellStyle name="Normal 4 3" xfId="164"/>
    <cellStyle name="Normal 5" xfId="165"/>
    <cellStyle name="Normal 5 2" xfId="166"/>
    <cellStyle name="Normal 6" xfId="167"/>
    <cellStyle name="Normal 7" xfId="168"/>
    <cellStyle name="Normal 7 2" xfId="169"/>
    <cellStyle name="Normal 8" xfId="170"/>
    <cellStyle name="Normal 9" xfId="171"/>
    <cellStyle name="Normal_normativ kadra _ tabel_1 2" xfId="172"/>
    <cellStyle name="Normal_Normativi_Stampanje" xfId="173"/>
    <cellStyle name="Normal_Sheet1" xfId="174"/>
    <cellStyle name="Normal_Starosne grupe 2007" xfId="175"/>
    <cellStyle name="Normal_TAB DZ 1-10" xfId="176"/>
    <cellStyle name="Normal_TAB DZ 1-10 (1) 2 2" xfId="177"/>
    <cellStyle name="Normal_TAB DZ 1-10_TAB DZ 2009" xfId="178"/>
    <cellStyle name="Normal_TAB DZ 11-20" xfId="179"/>
    <cellStyle name="Normal_TAB DZ 2009" xfId="180"/>
    <cellStyle name="Normál_Izvrsenje-PLAN2011" xfId="181"/>
    <cellStyle name="Note 2" xfId="182"/>
    <cellStyle name="Note 2 2" xfId="183"/>
    <cellStyle name="Note 2 3" xfId="184"/>
    <cellStyle name="Note 3" xfId="185"/>
    <cellStyle name="Output 2" xfId="186"/>
    <cellStyle name="Sheet Title" xfId="187"/>
    <cellStyle name="Student Information" xfId="188"/>
    <cellStyle name="Student Information - user entered" xfId="189"/>
    <cellStyle name="Title 2" xfId="190"/>
    <cellStyle name="Total 2" xfId="191"/>
    <cellStyle name="Total 3" xfId="192"/>
    <cellStyle name="Warning Text 2" xfId="193"/>
    <cellStyle name="Excel Built-in Total" xfId="194"/>
    <cellStyle name="Excel Built-in Neutral" xfId="195"/>
    <cellStyle name="Excel Built-in Good" xfId="196"/>
    <cellStyle name="Excel_BuiltIn_Neutral 1" xfId="197"/>
    <cellStyle name="Excel_BuiltIn_Good 1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87FDFD"/>
      <rgbColor rgb="00800000"/>
      <rgbColor rgb="00008000"/>
      <rgbColor rgb="00000080"/>
      <rgbColor rgb="00808000"/>
      <rgbColor rgb="00800080"/>
      <rgbColor rgb="00DCE6F2"/>
      <rgbColor rgb="00C0C0C0"/>
      <rgbColor rgb="00808080"/>
      <rgbColor rgb="00A6A6A6"/>
      <rgbColor rgb="00FDEAD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DBEEF4"/>
      <rgbColor rgb="00800080"/>
      <rgbColor rgb="00800000"/>
      <rgbColor rgb="00F2F2F2"/>
      <rgbColor rgb="000000FF"/>
      <rgbColor rgb="00D9D9D9"/>
      <rgbColor rgb="00D8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1C1C1C"/>
      <rgbColor rgb="00262626"/>
      <rgbColor rgb="00FFFFD8"/>
      <rgbColor rgb="00EBF1D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6</xdr:row>
      <xdr:rowOff>0</xdr:rowOff>
    </xdr:from>
    <xdr:to>
      <xdr:col>5</xdr:col>
      <xdr:colOff>409575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71550"/>
          <a:ext cx="12954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 topLeftCell="A1">
      <selection activeCell="I22" sqref="I22"/>
    </sheetView>
  </sheetViews>
  <sheetFormatPr defaultColWidth="9.140625" defaultRowHeight="12.75"/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4" t="s">
        <v>2</v>
      </c>
      <c r="B17" s="4"/>
      <c r="C17" s="4"/>
      <c r="D17" s="4"/>
      <c r="E17" s="4"/>
      <c r="F17" s="4"/>
      <c r="G17" s="4"/>
      <c r="H17" s="4"/>
      <c r="I17" s="4"/>
      <c r="J17" s="2"/>
    </row>
    <row r="18" spans="1:10" ht="12.75">
      <c r="A18" s="4" t="s">
        <v>3</v>
      </c>
      <c r="B18" s="4"/>
      <c r="C18" s="4"/>
      <c r="D18" s="4"/>
      <c r="E18" s="4"/>
      <c r="F18" s="4"/>
      <c r="G18" s="4"/>
      <c r="H18" s="4"/>
      <c r="I18" s="4"/>
      <c r="J18" s="2"/>
    </row>
    <row r="19" spans="1:10" ht="12.75">
      <c r="A19" s="4" t="s">
        <v>4</v>
      </c>
      <c r="B19" s="4"/>
      <c r="C19" s="4"/>
      <c r="D19" s="4"/>
      <c r="E19" s="4"/>
      <c r="F19" s="4"/>
      <c r="G19" s="4"/>
      <c r="H19" s="4"/>
      <c r="I19" s="4"/>
      <c r="J19" s="2"/>
    </row>
    <row r="20" spans="1:10" s="7" customFormat="1" ht="12.75">
      <c r="A20" s="5" t="s">
        <v>5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2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2"/>
    </row>
    <row r="24" spans="1:10" ht="12.75">
      <c r="A24" s="8"/>
      <c r="B24" s="3"/>
      <c r="C24" s="3"/>
      <c r="D24" s="3"/>
      <c r="E24" s="3"/>
      <c r="F24" s="3"/>
      <c r="G24" s="3"/>
      <c r="H24" s="3"/>
      <c r="I24" s="3"/>
      <c r="J24" s="2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2"/>
    </row>
    <row r="26" spans="1:10" ht="12.75">
      <c r="A26" s="9"/>
      <c r="B26" s="3"/>
      <c r="C26" s="3"/>
      <c r="D26" s="3"/>
      <c r="E26" s="3"/>
      <c r="F26" s="3"/>
      <c r="G26" s="3"/>
      <c r="H26" s="3"/>
      <c r="I26" s="3"/>
      <c r="J26" s="2"/>
    </row>
    <row r="27" spans="1:10" ht="12.75">
      <c r="A27" s="9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9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9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9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9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9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8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9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9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9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9"/>
      <c r="B39" s="2"/>
      <c r="C39" s="2"/>
      <c r="D39" s="2"/>
      <c r="E39" s="2"/>
      <c r="F39" s="2"/>
      <c r="G39" s="2"/>
      <c r="H39" s="2"/>
      <c r="I39" s="2"/>
      <c r="J39" s="10"/>
    </row>
    <row r="40" spans="1:10" ht="12.75">
      <c r="A40" s="9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7" customFormat="1" ht="12.75">
      <c r="A43" s="11" t="s">
        <v>6</v>
      </c>
      <c r="B43" s="11"/>
      <c r="C43" s="11"/>
      <c r="D43" s="11"/>
      <c r="E43" s="11"/>
      <c r="F43" s="11"/>
      <c r="G43" s="11"/>
      <c r="H43" s="11"/>
      <c r="I43" s="11"/>
      <c r="J43" s="6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 selectLockedCells="1" selectUnlockedCells="1"/>
  <mergeCells count="7">
    <mergeCell ref="A1:I1"/>
    <mergeCell ref="A2:I2"/>
    <mergeCell ref="A17:I17"/>
    <mergeCell ref="A18:I18"/>
    <mergeCell ref="A19:I19"/>
    <mergeCell ref="A20:I20"/>
    <mergeCell ref="A43:I43"/>
  </mergeCells>
  <printOptions/>
  <pageMargins left="0.7" right="0.7" top="0.75" bottom="0.75" header="0.5118055555555555" footer="0.5118055555555555"/>
  <pageSetup horizontalDpi="300" verticalDpi="300" orientation="portrait" paperSize="9" scale="9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Normal="80" zoomScaleSheetLayoutView="100" workbookViewId="0" topLeftCell="A1">
      <selection activeCell="A30" sqref="A30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14.28125" style="0" customWidth="1"/>
  </cols>
  <sheetData>
    <row r="1" spans="1:3" ht="13.5" customHeight="1">
      <c r="A1" s="213" t="s">
        <v>283</v>
      </c>
      <c r="B1" s="214"/>
      <c r="C1" s="215"/>
    </row>
    <row r="2" spans="1:5" ht="12.75" customHeight="1">
      <c r="A2" s="216"/>
      <c r="B2" s="217"/>
      <c r="C2" s="195"/>
      <c r="E2" s="143" t="s">
        <v>284</v>
      </c>
    </row>
    <row r="3" spans="1:5" ht="30.75" customHeight="1">
      <c r="A3" s="175" t="s">
        <v>285</v>
      </c>
      <c r="B3" s="218" t="s">
        <v>228</v>
      </c>
      <c r="C3" s="191" t="s">
        <v>229</v>
      </c>
      <c r="D3" s="177" t="s">
        <v>230</v>
      </c>
      <c r="E3" s="178" t="s">
        <v>231</v>
      </c>
    </row>
    <row r="4" spans="1:5" ht="15.75" customHeight="1">
      <c r="A4" s="196"/>
      <c r="B4" s="197"/>
      <c r="C4" s="181" t="s">
        <v>286</v>
      </c>
      <c r="D4" s="219"/>
      <c r="E4" s="219"/>
    </row>
    <row r="5" spans="1:5" ht="15.75" customHeight="1">
      <c r="A5" s="191">
        <v>1100049</v>
      </c>
      <c r="B5" s="220"/>
      <c r="C5" s="192" t="s">
        <v>238</v>
      </c>
      <c r="D5" s="193"/>
      <c r="E5" s="193"/>
    </row>
    <row r="6" spans="1:5" ht="29.25" customHeight="1">
      <c r="A6" s="191">
        <v>1100082</v>
      </c>
      <c r="B6" s="176"/>
      <c r="C6" s="192" t="s">
        <v>287</v>
      </c>
      <c r="D6" s="193"/>
      <c r="E6" s="193"/>
    </row>
    <row r="7" spans="1:5" ht="34.5" customHeight="1">
      <c r="A7" s="191">
        <v>1100083</v>
      </c>
      <c r="B7" s="176"/>
      <c r="C7" s="192" t="s">
        <v>288</v>
      </c>
      <c r="D7" s="193"/>
      <c r="E7" s="193"/>
    </row>
    <row r="8" spans="1:5" ht="43.5" customHeight="1">
      <c r="A8" s="191">
        <v>1100084</v>
      </c>
      <c r="B8" s="176"/>
      <c r="C8" s="192" t="s">
        <v>289</v>
      </c>
      <c r="D8" s="193"/>
      <c r="E8" s="193"/>
    </row>
    <row r="9" spans="1:5" ht="31.5" customHeight="1">
      <c r="A9" s="191">
        <v>1100085</v>
      </c>
      <c r="B9" s="176"/>
      <c r="C9" s="192" t="s">
        <v>290</v>
      </c>
      <c r="D9" s="193"/>
      <c r="E9" s="193"/>
    </row>
    <row r="10" spans="1:5" ht="21.75" customHeight="1">
      <c r="A10" s="191">
        <v>1200056</v>
      </c>
      <c r="B10" s="176"/>
      <c r="C10" s="192" t="s">
        <v>291</v>
      </c>
      <c r="D10" s="193"/>
      <c r="E10" s="193"/>
    </row>
    <row r="11" spans="1:5" ht="23.25" customHeight="1">
      <c r="A11" s="191">
        <v>1200057</v>
      </c>
      <c r="B11" s="176"/>
      <c r="C11" s="221" t="s">
        <v>271</v>
      </c>
      <c r="D11" s="193"/>
      <c r="E11" s="193"/>
    </row>
    <row r="12" spans="1:5" ht="33.75" customHeight="1">
      <c r="A12" s="191">
        <v>1200055</v>
      </c>
      <c r="B12" s="176"/>
      <c r="C12" s="192" t="s">
        <v>250</v>
      </c>
      <c r="D12" s="193"/>
      <c r="E12" s="193"/>
    </row>
    <row r="13" spans="1:5" ht="15.75" customHeight="1">
      <c r="A13" s="196"/>
      <c r="B13" s="197"/>
      <c r="C13" s="181" t="s">
        <v>292</v>
      </c>
      <c r="D13" s="219"/>
      <c r="E13" s="219"/>
    </row>
    <row r="14" spans="1:5" ht="29.25" customHeight="1">
      <c r="A14" s="191">
        <v>1900026</v>
      </c>
      <c r="B14" s="176"/>
      <c r="C14" s="192" t="s">
        <v>293</v>
      </c>
      <c r="D14" s="193"/>
      <c r="E14" s="193"/>
    </row>
    <row r="15" spans="1:5" ht="28.5" customHeight="1">
      <c r="A15" s="191">
        <v>1900034</v>
      </c>
      <c r="B15" s="176"/>
      <c r="C15" s="192" t="s">
        <v>294</v>
      </c>
      <c r="D15" s="193"/>
      <c r="E15" s="193"/>
    </row>
    <row r="16" spans="1:5" ht="29.25" customHeight="1">
      <c r="A16" s="191">
        <v>1900035</v>
      </c>
      <c r="B16" s="176"/>
      <c r="C16" s="192" t="s">
        <v>295</v>
      </c>
      <c r="D16" s="193"/>
      <c r="E16" s="193"/>
    </row>
    <row r="17" spans="1:5" ht="15.75" customHeight="1">
      <c r="A17" s="191">
        <v>1900042</v>
      </c>
      <c r="B17" s="176"/>
      <c r="C17" s="192" t="s">
        <v>296</v>
      </c>
      <c r="D17" s="193"/>
      <c r="E17" s="193"/>
    </row>
    <row r="18" spans="1:5" ht="15.75" customHeight="1">
      <c r="A18" s="196"/>
      <c r="B18" s="197"/>
      <c r="C18" s="181" t="s">
        <v>297</v>
      </c>
      <c r="D18" s="219"/>
      <c r="E18" s="219"/>
    </row>
    <row r="19" spans="1:5" ht="22.5" customHeight="1">
      <c r="A19" s="187">
        <v>1700038</v>
      </c>
      <c r="B19" s="194"/>
      <c r="C19" s="189" t="s">
        <v>298</v>
      </c>
      <c r="D19" s="222"/>
      <c r="E19" s="222"/>
    </row>
    <row r="20" spans="1:5" ht="24" customHeight="1">
      <c r="A20" s="191">
        <v>1700038</v>
      </c>
      <c r="B20" s="176"/>
      <c r="C20" s="192" t="s">
        <v>299</v>
      </c>
      <c r="D20" s="193"/>
      <c r="E20" s="193"/>
    </row>
    <row r="21" spans="1:5" ht="28.5" customHeight="1">
      <c r="A21" s="191">
        <v>1700038</v>
      </c>
      <c r="B21" s="176"/>
      <c r="C21" s="192" t="s">
        <v>300</v>
      </c>
      <c r="D21" s="193"/>
      <c r="E21" s="193"/>
    </row>
    <row r="22" spans="1:5" ht="27.75" customHeight="1">
      <c r="A22" s="191">
        <v>1700038</v>
      </c>
      <c r="B22" s="176"/>
      <c r="C22" s="192" t="s">
        <v>301</v>
      </c>
      <c r="D22" s="223"/>
      <c r="E22" s="193"/>
    </row>
    <row r="23" spans="1:5" ht="15.75" customHeight="1">
      <c r="A23" s="191">
        <v>1700054</v>
      </c>
      <c r="B23" s="176"/>
      <c r="C23" s="192" t="s">
        <v>302</v>
      </c>
      <c r="D23" s="193"/>
      <c r="E23" s="193"/>
    </row>
    <row r="24" spans="1:5" ht="15.75" customHeight="1">
      <c r="A24" s="191">
        <v>1700055</v>
      </c>
      <c r="B24" s="176"/>
      <c r="C24" s="192" t="s">
        <v>303</v>
      </c>
      <c r="D24" s="193"/>
      <c r="E24" s="193"/>
    </row>
    <row r="25" spans="1:5" ht="15.75" customHeight="1">
      <c r="A25" s="196"/>
      <c r="B25" s="197"/>
      <c r="C25" s="181" t="s">
        <v>304</v>
      </c>
      <c r="D25" s="219"/>
      <c r="E25" s="219"/>
    </row>
    <row r="26" spans="1:5" ht="12.75">
      <c r="A26" s="183">
        <v>1000215</v>
      </c>
      <c r="B26" s="224"/>
      <c r="C26" s="185" t="s">
        <v>274</v>
      </c>
      <c r="D26" s="193"/>
      <c r="E26" s="193"/>
    </row>
    <row r="27" spans="1:5" ht="12.75">
      <c r="A27" s="187">
        <v>1000207</v>
      </c>
      <c r="B27" s="225"/>
      <c r="C27" s="189" t="s">
        <v>275</v>
      </c>
      <c r="D27" s="222"/>
      <c r="E27" s="222"/>
    </row>
    <row r="28" spans="1:5" ht="12.75">
      <c r="A28" s="191">
        <v>1000207</v>
      </c>
      <c r="B28" s="176" t="s">
        <v>276</v>
      </c>
      <c r="C28" s="192" t="s">
        <v>277</v>
      </c>
      <c r="D28" s="193"/>
      <c r="E28" s="193"/>
    </row>
    <row r="29" spans="1:5" ht="12.75">
      <c r="A29" s="191">
        <v>1000207</v>
      </c>
      <c r="B29" s="176" t="s">
        <v>278</v>
      </c>
      <c r="C29" s="192" t="s">
        <v>279</v>
      </c>
      <c r="D29" s="193"/>
      <c r="E29" s="193"/>
    </row>
    <row r="30" spans="1:5" ht="12.75" customHeight="1">
      <c r="A30" s="226" t="s">
        <v>305</v>
      </c>
      <c r="B30" s="226"/>
      <c r="C30" s="226"/>
      <c r="D30" s="227"/>
      <c r="E30" s="227"/>
    </row>
    <row r="31" spans="1:5" ht="12.75" customHeight="1">
      <c r="A31" s="208" t="s">
        <v>280</v>
      </c>
      <c r="B31" s="208"/>
      <c r="C31" s="208"/>
      <c r="D31" s="193"/>
      <c r="E31" s="193"/>
    </row>
  </sheetData>
  <sheetProtection selectLockedCells="1" selectUnlockedCells="1"/>
  <mergeCells count="2">
    <mergeCell ref="A30:C30"/>
    <mergeCell ref="A31:C31"/>
  </mergeCells>
  <printOptions/>
  <pageMargins left="0.75" right="0.75" top="1" bottom="1" header="0.5118055555555555" footer="0.5118055555555555"/>
  <pageSetup horizontalDpi="300" verticalDpi="3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workbookViewId="0" topLeftCell="A1">
      <selection activeCell="G19" sqref="G19"/>
    </sheetView>
  </sheetViews>
  <sheetFormatPr defaultColWidth="9.140625" defaultRowHeight="12.75"/>
  <cols>
    <col min="3" max="3" width="51.8515625" style="0" customWidth="1"/>
    <col min="4" max="4" width="12.7109375" style="0" customWidth="1"/>
  </cols>
  <sheetData>
    <row r="1" spans="1:5" ht="12.75">
      <c r="A1" s="171" t="s">
        <v>18</v>
      </c>
      <c r="B1" s="172"/>
      <c r="C1" s="60"/>
      <c r="D1" s="60"/>
      <c r="E1" s="60"/>
    </row>
    <row r="2" spans="1:5" ht="12.75">
      <c r="A2" s="173"/>
      <c r="B2" s="174"/>
      <c r="C2" s="60"/>
      <c r="D2" s="60"/>
      <c r="E2" s="143" t="s">
        <v>306</v>
      </c>
    </row>
    <row r="3" spans="1:5" ht="12.75">
      <c r="A3" s="175" t="s">
        <v>307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196"/>
      <c r="B4" s="197"/>
      <c r="C4" s="181" t="s">
        <v>232</v>
      </c>
      <c r="D4" s="228">
        <v>4662</v>
      </c>
      <c r="E4" s="229">
        <v>4909</v>
      </c>
    </row>
    <row r="5" spans="1:5" ht="12.75">
      <c r="A5" s="187" t="s">
        <v>308</v>
      </c>
      <c r="B5" s="188"/>
      <c r="C5" s="230" t="s">
        <v>309</v>
      </c>
      <c r="D5" s="230">
        <v>1149</v>
      </c>
      <c r="E5" s="231">
        <v>1424</v>
      </c>
    </row>
    <row r="6" spans="1:5" ht="12.75" customHeight="1">
      <c r="A6" s="191">
        <v>1100031</v>
      </c>
      <c r="B6" s="176"/>
      <c r="C6" s="232" t="s">
        <v>310</v>
      </c>
      <c r="D6" s="232">
        <v>237</v>
      </c>
      <c r="E6" s="186">
        <v>225</v>
      </c>
    </row>
    <row r="7" spans="1:5" ht="12.75" customHeight="1">
      <c r="A7" s="191">
        <v>1100031</v>
      </c>
      <c r="B7" s="176"/>
      <c r="C7" s="232" t="s">
        <v>311</v>
      </c>
      <c r="D7" s="232">
        <v>216</v>
      </c>
      <c r="E7" s="186">
        <v>244</v>
      </c>
    </row>
    <row r="8" spans="1:5" ht="12.75" customHeight="1">
      <c r="A8" s="191">
        <v>1100031</v>
      </c>
      <c r="B8" s="176"/>
      <c r="C8" s="232" t="s">
        <v>312</v>
      </c>
      <c r="D8" s="232">
        <v>243</v>
      </c>
      <c r="E8" s="186">
        <v>253</v>
      </c>
    </row>
    <row r="9" spans="1:5" ht="12.75" customHeight="1">
      <c r="A9" s="191">
        <v>1100031</v>
      </c>
      <c r="B9" s="176"/>
      <c r="C9" s="232" t="s">
        <v>313</v>
      </c>
      <c r="D9" s="232">
        <v>261</v>
      </c>
      <c r="E9" s="186">
        <v>276</v>
      </c>
    </row>
    <row r="10" spans="1:5" ht="12.75" customHeight="1">
      <c r="A10" s="191">
        <v>1100031</v>
      </c>
      <c r="B10" s="176"/>
      <c r="C10" s="232" t="s">
        <v>314</v>
      </c>
      <c r="D10" s="232">
        <v>115</v>
      </c>
      <c r="E10" s="186">
        <v>222</v>
      </c>
    </row>
    <row r="11" spans="1:5" ht="12.75" customHeight="1">
      <c r="A11" s="191">
        <v>1100031</v>
      </c>
      <c r="B11" s="176"/>
      <c r="C11" s="232" t="s">
        <v>315</v>
      </c>
      <c r="D11" s="232">
        <v>77</v>
      </c>
      <c r="E11" s="186">
        <v>204</v>
      </c>
    </row>
    <row r="12" spans="1:5" ht="12.75" customHeight="1">
      <c r="A12" s="187" t="s">
        <v>316</v>
      </c>
      <c r="B12" s="194"/>
      <c r="C12" s="230" t="s">
        <v>238</v>
      </c>
      <c r="D12" s="230">
        <v>1272</v>
      </c>
      <c r="E12" s="231">
        <v>1275</v>
      </c>
    </row>
    <row r="13" spans="1:5" ht="12.75" customHeight="1">
      <c r="A13" s="199">
        <v>1100049</v>
      </c>
      <c r="B13" s="200"/>
      <c r="C13" s="233" t="s">
        <v>317</v>
      </c>
      <c r="D13" s="233">
        <v>327</v>
      </c>
      <c r="E13" s="202">
        <v>330</v>
      </c>
    </row>
    <row r="14" spans="1:5" ht="12.75" customHeight="1">
      <c r="A14" s="199">
        <v>1100049</v>
      </c>
      <c r="B14" s="200"/>
      <c r="C14" s="233" t="s">
        <v>318</v>
      </c>
      <c r="D14" s="233">
        <v>293</v>
      </c>
      <c r="E14" s="202">
        <v>290</v>
      </c>
    </row>
    <row r="15" spans="1:5" ht="12.75" customHeight="1">
      <c r="A15" s="199">
        <v>1100049</v>
      </c>
      <c r="B15" s="200"/>
      <c r="C15" s="233" t="s">
        <v>319</v>
      </c>
      <c r="D15" s="233">
        <v>160</v>
      </c>
      <c r="E15" s="202">
        <v>160</v>
      </c>
    </row>
    <row r="16" spans="1:5" ht="12.75" customHeight="1">
      <c r="A16" s="199">
        <v>1100049</v>
      </c>
      <c r="B16" s="200"/>
      <c r="C16" s="233" t="s">
        <v>320</v>
      </c>
      <c r="D16" s="233">
        <v>238</v>
      </c>
      <c r="E16" s="202">
        <v>240</v>
      </c>
    </row>
    <row r="17" spans="1:5" ht="12.75" customHeight="1">
      <c r="A17" s="199">
        <v>1100049</v>
      </c>
      <c r="B17" s="200"/>
      <c r="C17" s="233" t="s">
        <v>321</v>
      </c>
      <c r="D17" s="233">
        <v>124</v>
      </c>
      <c r="E17" s="202">
        <v>125</v>
      </c>
    </row>
    <row r="18" spans="1:5" ht="12.75" customHeight="1">
      <c r="A18" s="199">
        <v>1100049</v>
      </c>
      <c r="B18" s="200"/>
      <c r="C18" s="233" t="s">
        <v>322</v>
      </c>
      <c r="D18" s="233">
        <v>130</v>
      </c>
      <c r="E18" s="202">
        <v>130</v>
      </c>
    </row>
    <row r="19" spans="1:5" ht="12.75">
      <c r="A19" s="183" t="s">
        <v>323</v>
      </c>
      <c r="B19" s="184"/>
      <c r="C19" s="234" t="s">
        <v>241</v>
      </c>
      <c r="D19" s="235">
        <v>1598</v>
      </c>
      <c r="E19" s="209">
        <v>1600</v>
      </c>
    </row>
    <row r="20" spans="1:5" ht="12.75">
      <c r="A20" s="183" t="s">
        <v>324</v>
      </c>
      <c r="B20" s="184"/>
      <c r="C20" s="234" t="s">
        <v>242</v>
      </c>
      <c r="D20" s="234">
        <v>481</v>
      </c>
      <c r="E20" s="209">
        <v>490</v>
      </c>
    </row>
    <row r="21" spans="1:5" ht="12.75">
      <c r="A21" s="191">
        <v>1100032</v>
      </c>
      <c r="B21" s="176"/>
      <c r="C21" s="192" t="s">
        <v>325</v>
      </c>
      <c r="D21" s="232">
        <v>105</v>
      </c>
      <c r="E21" s="186">
        <v>100</v>
      </c>
    </row>
    <row r="22" spans="1:5" ht="12.75">
      <c r="A22" s="191">
        <v>1100033</v>
      </c>
      <c r="B22" s="176"/>
      <c r="C22" s="192" t="s">
        <v>326</v>
      </c>
      <c r="D22" s="232"/>
      <c r="E22" s="186"/>
    </row>
    <row r="23" spans="1:5" ht="12.75">
      <c r="A23" s="191">
        <v>1100034</v>
      </c>
      <c r="B23" s="176"/>
      <c r="C23" s="192" t="s">
        <v>327</v>
      </c>
      <c r="D23" s="232">
        <v>17</v>
      </c>
      <c r="E23" s="186">
        <v>20</v>
      </c>
    </row>
    <row r="24" spans="1:5" ht="12.75">
      <c r="A24" s="196"/>
      <c r="B24" s="197"/>
      <c r="C24" s="181" t="s">
        <v>245</v>
      </c>
      <c r="D24" s="228">
        <v>16308</v>
      </c>
      <c r="E24" s="198">
        <v>16315</v>
      </c>
    </row>
    <row r="25" spans="1:5" ht="12.75">
      <c r="A25" s="187" t="s">
        <v>328</v>
      </c>
      <c r="B25" s="188"/>
      <c r="C25" s="230" t="s">
        <v>329</v>
      </c>
      <c r="D25" s="236">
        <v>13991</v>
      </c>
      <c r="E25" s="190">
        <v>14000</v>
      </c>
    </row>
    <row r="26" spans="1:5" ht="12.75">
      <c r="A26" s="187">
        <v>1100072</v>
      </c>
      <c r="B26" s="188"/>
      <c r="C26" s="230" t="s">
        <v>330</v>
      </c>
      <c r="D26" s="236">
        <v>1263</v>
      </c>
      <c r="E26" s="190">
        <v>1260</v>
      </c>
    </row>
    <row r="27" spans="1:5" ht="12.75" customHeight="1">
      <c r="A27" s="191" t="s">
        <v>331</v>
      </c>
      <c r="B27" s="176"/>
      <c r="C27" s="232" t="s">
        <v>332</v>
      </c>
      <c r="D27" s="232">
        <v>10</v>
      </c>
      <c r="E27" s="186">
        <v>10</v>
      </c>
    </row>
    <row r="28" spans="1:5" ht="46.5" customHeight="1">
      <c r="A28" s="199">
        <v>1100081</v>
      </c>
      <c r="B28" s="176"/>
      <c r="C28" s="192" t="s">
        <v>249</v>
      </c>
      <c r="D28" s="232"/>
      <c r="E28" s="186"/>
    </row>
    <row r="29" spans="1:5" ht="62.25" customHeight="1">
      <c r="A29" s="191">
        <v>1200055</v>
      </c>
      <c r="B29" s="220"/>
      <c r="C29" s="192" t="s">
        <v>250</v>
      </c>
      <c r="D29" s="193"/>
      <c r="E29" s="193"/>
    </row>
    <row r="30" spans="1:5" ht="12.75">
      <c r="A30" s="191" t="s">
        <v>333</v>
      </c>
      <c r="B30" s="176"/>
      <c r="C30" s="232" t="s">
        <v>251</v>
      </c>
      <c r="D30" s="232">
        <v>992</v>
      </c>
      <c r="E30" s="186">
        <v>995</v>
      </c>
    </row>
    <row r="31" spans="1:5" ht="12.75">
      <c r="A31" s="191">
        <v>1200056</v>
      </c>
      <c r="B31" s="176"/>
      <c r="C31" s="192" t="s">
        <v>252</v>
      </c>
      <c r="D31" s="232">
        <v>52</v>
      </c>
      <c r="E31" s="186">
        <v>50</v>
      </c>
    </row>
    <row r="32" spans="1:5" ht="12.75">
      <c r="A32" s="199">
        <v>2200103</v>
      </c>
      <c r="B32" s="200"/>
      <c r="C32" s="201" t="s">
        <v>253</v>
      </c>
      <c r="D32" s="237"/>
      <c r="E32" s="238"/>
    </row>
    <row r="33" spans="1:5" ht="12.75">
      <c r="A33" s="199" t="s">
        <v>254</v>
      </c>
      <c r="B33" s="200"/>
      <c r="C33" s="201" t="s">
        <v>255</v>
      </c>
      <c r="D33" s="237"/>
      <c r="E33" s="238"/>
    </row>
    <row r="34" spans="1:5" ht="12.75">
      <c r="A34" s="196"/>
      <c r="B34" s="197"/>
      <c r="C34" s="228" t="s">
        <v>256</v>
      </c>
      <c r="D34" s="228">
        <v>5343</v>
      </c>
      <c r="E34" s="198">
        <v>5349</v>
      </c>
    </row>
    <row r="35" spans="1:5" ht="12.75" customHeight="1">
      <c r="A35" s="239" t="s">
        <v>257</v>
      </c>
      <c r="B35" s="176"/>
      <c r="C35" s="240" t="s">
        <v>258</v>
      </c>
      <c r="D35" s="232">
        <v>1</v>
      </c>
      <c r="E35" s="186">
        <v>5</v>
      </c>
    </row>
    <row r="36" spans="1:5" ht="12.75" customHeight="1">
      <c r="A36" s="191">
        <v>1000124</v>
      </c>
      <c r="B36" s="176"/>
      <c r="C36" s="241" t="s">
        <v>259</v>
      </c>
      <c r="D36" s="241">
        <v>65</v>
      </c>
      <c r="E36" s="186">
        <v>65</v>
      </c>
    </row>
    <row r="37" spans="1:5" ht="12.75" customHeight="1">
      <c r="A37" s="191" t="s">
        <v>260</v>
      </c>
      <c r="B37" s="176"/>
      <c r="C37" s="232" t="s">
        <v>261</v>
      </c>
      <c r="D37" s="232">
        <v>430</v>
      </c>
      <c r="E37" s="186">
        <v>430</v>
      </c>
    </row>
    <row r="38" spans="1:5" ht="12.75" customHeight="1">
      <c r="A38" s="191" t="s">
        <v>262</v>
      </c>
      <c r="B38" s="176"/>
      <c r="C38" s="232" t="s">
        <v>263</v>
      </c>
      <c r="D38" s="232">
        <v>3</v>
      </c>
      <c r="E38" s="186">
        <v>5</v>
      </c>
    </row>
    <row r="39" spans="1:5" ht="12.75" customHeight="1">
      <c r="A39" s="191" t="s">
        <v>264</v>
      </c>
      <c r="B39" s="176"/>
      <c r="C39" s="232" t="s">
        <v>265</v>
      </c>
      <c r="D39" s="232">
        <v>150</v>
      </c>
      <c r="E39" s="186">
        <v>150</v>
      </c>
    </row>
    <row r="40" spans="1:5" ht="12.75" customHeight="1">
      <c r="A40" s="199">
        <v>1000165</v>
      </c>
      <c r="B40" s="200"/>
      <c r="C40" s="233" t="s">
        <v>267</v>
      </c>
      <c r="D40" s="233">
        <v>4530</v>
      </c>
      <c r="E40" s="242">
        <v>4530</v>
      </c>
    </row>
    <row r="41" spans="1:5" ht="12.75" customHeight="1">
      <c r="A41" s="191" t="s">
        <v>268</v>
      </c>
      <c r="B41" s="176"/>
      <c r="C41" s="232" t="s">
        <v>269</v>
      </c>
      <c r="D41" s="232">
        <v>14</v>
      </c>
      <c r="E41" s="186">
        <v>14</v>
      </c>
    </row>
    <row r="42" spans="1:5" ht="12.75" customHeight="1">
      <c r="A42" s="191" t="s">
        <v>334</v>
      </c>
      <c r="B42" s="176"/>
      <c r="C42" s="232" t="s">
        <v>270</v>
      </c>
      <c r="D42" s="232">
        <v>145</v>
      </c>
      <c r="E42" s="186">
        <v>145</v>
      </c>
    </row>
    <row r="43" spans="1:5" ht="12.75" customHeight="1">
      <c r="A43" s="191">
        <v>1000181</v>
      </c>
      <c r="B43" s="176"/>
      <c r="C43" s="232" t="s">
        <v>272</v>
      </c>
      <c r="D43" s="232">
        <v>5</v>
      </c>
      <c r="E43" s="186">
        <v>5</v>
      </c>
    </row>
    <row r="44" spans="1:5" ht="12.75" customHeight="1">
      <c r="A44" s="191">
        <v>1200057</v>
      </c>
      <c r="B44" s="176"/>
      <c r="C44" s="192" t="s">
        <v>271</v>
      </c>
      <c r="D44" s="232"/>
      <c r="E44" s="186"/>
    </row>
    <row r="45" spans="1:5" ht="12.75" customHeight="1">
      <c r="A45" s="196"/>
      <c r="B45" s="197"/>
      <c r="C45" s="228" t="s">
        <v>273</v>
      </c>
      <c r="D45" s="228"/>
      <c r="E45" s="205">
        <v>350</v>
      </c>
    </row>
    <row r="46" spans="1:5" ht="12.75" customHeight="1">
      <c r="A46" s="243">
        <v>1000215</v>
      </c>
      <c r="B46" s="244"/>
      <c r="C46" s="209" t="s">
        <v>274</v>
      </c>
      <c r="D46" s="186">
        <v>237</v>
      </c>
      <c r="E46" s="245">
        <v>200</v>
      </c>
    </row>
    <row r="47" spans="1:5" ht="12.75" customHeight="1">
      <c r="A47" s="246">
        <v>1000207</v>
      </c>
      <c r="B47" s="247"/>
      <c r="C47" s="231" t="s">
        <v>275</v>
      </c>
      <c r="D47" s="190">
        <v>20</v>
      </c>
      <c r="E47" s="207">
        <v>150</v>
      </c>
    </row>
    <row r="48" spans="1:5" ht="12.75" customHeight="1">
      <c r="A48" s="248">
        <v>1000207</v>
      </c>
      <c r="B48" s="249" t="s">
        <v>276</v>
      </c>
      <c r="C48" s="186" t="s">
        <v>277</v>
      </c>
      <c r="D48" s="186">
        <v>18</v>
      </c>
      <c r="E48" s="206">
        <v>100</v>
      </c>
    </row>
    <row r="49" spans="1:5" ht="12.75" customHeight="1">
      <c r="A49" s="248">
        <v>1000207</v>
      </c>
      <c r="B49" s="249" t="s">
        <v>278</v>
      </c>
      <c r="C49" s="186" t="s">
        <v>279</v>
      </c>
      <c r="D49" s="186">
        <v>2</v>
      </c>
      <c r="E49" s="206">
        <v>50</v>
      </c>
    </row>
    <row r="50" spans="1:5" ht="12.75" customHeight="1">
      <c r="A50" s="208" t="s">
        <v>280</v>
      </c>
      <c r="B50" s="208"/>
      <c r="C50" s="208"/>
      <c r="D50" s="209">
        <v>20773</v>
      </c>
      <c r="E50" s="250">
        <v>27222</v>
      </c>
    </row>
    <row r="51" spans="1:5" ht="29.25" customHeight="1">
      <c r="A51" s="210" t="s">
        <v>335</v>
      </c>
      <c r="B51" s="210"/>
      <c r="C51" s="210"/>
      <c r="D51" s="210"/>
      <c r="E51" s="210"/>
    </row>
    <row r="52" spans="4:7" ht="12.75">
      <c r="D52" s="58" t="s">
        <v>94</v>
      </c>
      <c r="E52" s="58"/>
      <c r="F52" s="59"/>
      <c r="G52" s="59"/>
    </row>
    <row r="53" spans="4:7" ht="12.75">
      <c r="D53" s="58" t="s">
        <v>95</v>
      </c>
      <c r="E53" s="58"/>
      <c r="F53" s="60"/>
      <c r="G53" s="60"/>
    </row>
  </sheetData>
  <sheetProtection selectLockedCells="1" selectUnlockedCells="1"/>
  <mergeCells count="2">
    <mergeCell ref="A50:C50"/>
    <mergeCell ref="A51:E51"/>
  </mergeCells>
  <printOptions/>
  <pageMargins left="0.7" right="0.7" top="0.75" bottom="0.75" header="0.5118055555555555" footer="0.5118055555555555"/>
  <pageSetup horizontalDpi="300" verticalDpi="300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 topLeftCell="A1">
      <selection activeCell="A22" sqref="A22"/>
    </sheetView>
  </sheetViews>
  <sheetFormatPr defaultColWidth="9.140625" defaultRowHeight="12.75"/>
  <cols>
    <col min="2" max="2" width="10.57421875" style="212" customWidth="1"/>
    <col min="3" max="3" width="45.7109375" style="0" customWidth="1"/>
    <col min="4" max="4" width="8.7109375" style="0" customWidth="1"/>
  </cols>
  <sheetData>
    <row r="1" spans="1:2" ht="12.75">
      <c r="A1" s="171" t="s">
        <v>19</v>
      </c>
      <c r="B1" s="172"/>
    </row>
    <row r="2" spans="1:5" ht="12.75">
      <c r="A2" s="171"/>
      <c r="B2" s="172"/>
      <c r="E2" s="143" t="s">
        <v>336</v>
      </c>
    </row>
    <row r="3" spans="1:5" ht="12.75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251"/>
      <c r="B4" s="197"/>
      <c r="C4" s="181" t="s">
        <v>273</v>
      </c>
      <c r="D4" s="251"/>
      <c r="E4" s="252"/>
    </row>
    <row r="5" spans="1:5" ht="12.75">
      <c r="A5" s="246">
        <v>1000215</v>
      </c>
      <c r="B5" s="247"/>
      <c r="C5" s="253" t="s">
        <v>274</v>
      </c>
      <c r="D5" s="222"/>
      <c r="E5" s="254"/>
    </row>
    <row r="6" spans="1:5" ht="12.75">
      <c r="A6" s="248">
        <v>1000215</v>
      </c>
      <c r="B6" s="184"/>
      <c r="C6" s="255" t="s">
        <v>337</v>
      </c>
      <c r="D6" s="193"/>
      <c r="E6" s="193"/>
    </row>
    <row r="7" spans="1:5" ht="12.75">
      <c r="A7" s="248">
        <v>1000215</v>
      </c>
      <c r="B7" s="184"/>
      <c r="C7" s="255" t="s">
        <v>338</v>
      </c>
      <c r="D7" s="193"/>
      <c r="E7" s="193"/>
    </row>
    <row r="8" spans="1:5" ht="12.75">
      <c r="A8" s="248">
        <v>1000215</v>
      </c>
      <c r="B8" s="184"/>
      <c r="C8" s="255" t="s">
        <v>339</v>
      </c>
      <c r="D8" s="193"/>
      <c r="E8" s="193"/>
    </row>
    <row r="9" spans="1:5" ht="12.75">
      <c r="A9" s="248">
        <v>1000215</v>
      </c>
      <c r="B9" s="184"/>
      <c r="C9" s="255" t="s">
        <v>340</v>
      </c>
      <c r="D9" s="193"/>
      <c r="E9" s="193"/>
    </row>
    <row r="10" spans="1:5" ht="12.75">
      <c r="A10" s="246">
        <v>1000207</v>
      </c>
      <c r="B10" s="247"/>
      <c r="C10" s="253" t="s">
        <v>275</v>
      </c>
      <c r="D10" s="222"/>
      <c r="E10" s="222"/>
    </row>
    <row r="11" spans="1:5" ht="12.75">
      <c r="A11" s="248">
        <v>1000207</v>
      </c>
      <c r="B11" s="249" t="s">
        <v>276</v>
      </c>
      <c r="C11" s="255" t="s">
        <v>277</v>
      </c>
      <c r="D11" s="193"/>
      <c r="E11" s="193"/>
    </row>
    <row r="12" spans="1:5" ht="12.75">
      <c r="A12" s="248">
        <v>1000207</v>
      </c>
      <c r="B12" s="249" t="s">
        <v>278</v>
      </c>
      <c r="C12" s="255" t="s">
        <v>279</v>
      </c>
      <c r="D12" s="193"/>
      <c r="E12" s="193"/>
    </row>
    <row r="13" spans="1:5" ht="12.75">
      <c r="A13" s="196"/>
      <c r="B13" s="197"/>
      <c r="C13" s="228" t="s">
        <v>292</v>
      </c>
      <c r="D13" s="219"/>
      <c r="E13" s="219"/>
    </row>
    <row r="14" spans="1:5" ht="12.75">
      <c r="A14" s="191">
        <v>1900026</v>
      </c>
      <c r="B14" s="176"/>
      <c r="C14" s="232" t="s">
        <v>293</v>
      </c>
      <c r="D14" s="193"/>
      <c r="E14" s="193"/>
    </row>
    <row r="15" spans="1:5" ht="12.75">
      <c r="A15" s="191">
        <v>1900034</v>
      </c>
      <c r="B15" s="176"/>
      <c r="C15" s="232" t="s">
        <v>294</v>
      </c>
      <c r="D15" s="193"/>
      <c r="E15" s="193"/>
    </row>
    <row r="16" spans="1:5" ht="12.75">
      <c r="A16" s="199">
        <v>1900035</v>
      </c>
      <c r="B16" s="200"/>
      <c r="C16" s="201" t="s">
        <v>295</v>
      </c>
      <c r="D16" s="256"/>
      <c r="E16" s="256"/>
    </row>
    <row r="17" spans="1:5" ht="12.75">
      <c r="A17" s="191">
        <v>1900042</v>
      </c>
      <c r="B17" s="176"/>
      <c r="C17" s="232" t="s">
        <v>296</v>
      </c>
      <c r="D17" s="193"/>
      <c r="E17" s="193"/>
    </row>
    <row r="18" spans="1:5" ht="12.75">
      <c r="A18" s="196"/>
      <c r="B18" s="197"/>
      <c r="C18" s="228" t="s">
        <v>304</v>
      </c>
      <c r="D18" s="219"/>
      <c r="E18" s="219"/>
    </row>
    <row r="19" spans="1:5" ht="12.75">
      <c r="A19" s="257">
        <v>1000215</v>
      </c>
      <c r="B19" s="258"/>
      <c r="C19" s="202" t="s">
        <v>274</v>
      </c>
      <c r="D19" s="256"/>
      <c r="E19" s="256"/>
    </row>
    <row r="20" spans="1:5" ht="12.75">
      <c r="A20" s="257">
        <v>1000207</v>
      </c>
      <c r="B20" s="258"/>
      <c r="C20" s="202" t="s">
        <v>275</v>
      </c>
      <c r="D20" s="256"/>
      <c r="E20" s="256"/>
    </row>
    <row r="21" spans="1:5" ht="12.75" customHeight="1">
      <c r="A21" s="226" t="s">
        <v>305</v>
      </c>
      <c r="B21" s="226"/>
      <c r="C21" s="226"/>
      <c r="D21" s="227"/>
      <c r="E21" s="227"/>
    </row>
    <row r="22" spans="1:5" ht="12.75" customHeight="1">
      <c r="A22" s="208" t="s">
        <v>280</v>
      </c>
      <c r="B22" s="208"/>
      <c r="C22" s="208"/>
      <c r="D22" s="193"/>
      <c r="E22" s="193"/>
    </row>
  </sheetData>
  <sheetProtection selectLockedCells="1" selectUnlockedCells="1"/>
  <mergeCells count="2">
    <mergeCell ref="A21:C21"/>
    <mergeCell ref="A22:C2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SheetLayoutView="100" workbookViewId="0" topLeftCell="A4">
      <selection activeCell="F54" sqref="F54"/>
    </sheetView>
  </sheetViews>
  <sheetFormatPr defaultColWidth="9.140625" defaultRowHeight="12.75"/>
  <cols>
    <col min="1" max="1" width="10.57421875" style="0" customWidth="1"/>
    <col min="2" max="2" width="8.57421875" style="0" customWidth="1"/>
    <col min="3" max="3" width="49.7109375" style="0" customWidth="1"/>
    <col min="4" max="4" width="11.42187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5" ht="12.75">
      <c r="A1" s="259" t="s">
        <v>20</v>
      </c>
      <c r="B1" s="260"/>
      <c r="D1" s="261"/>
      <c r="E1" s="261"/>
    </row>
    <row r="2" spans="1:5" ht="12.75">
      <c r="A2" s="60"/>
      <c r="B2" s="262"/>
      <c r="E2" s="143" t="s">
        <v>341</v>
      </c>
    </row>
    <row r="3" spans="1:5" ht="12.75">
      <c r="A3" s="175" t="s">
        <v>227</v>
      </c>
      <c r="B3" s="176" t="s">
        <v>228</v>
      </c>
      <c r="C3" s="241" t="s">
        <v>229</v>
      </c>
      <c r="D3" s="177" t="s">
        <v>230</v>
      </c>
      <c r="E3" s="178" t="s">
        <v>231</v>
      </c>
    </row>
    <row r="4" spans="1:5" ht="12.75" customHeight="1">
      <c r="A4" s="263"/>
      <c r="B4" s="264"/>
      <c r="C4" s="181" t="s">
        <v>232</v>
      </c>
      <c r="D4" s="182">
        <v>10946</v>
      </c>
      <c r="E4" s="182">
        <v>17395</v>
      </c>
    </row>
    <row r="5" spans="1:5" ht="22.5" customHeight="1">
      <c r="A5" s="191" t="s">
        <v>342</v>
      </c>
      <c r="B5" s="176"/>
      <c r="C5" s="232" t="s">
        <v>343</v>
      </c>
      <c r="D5" s="193">
        <v>1735</v>
      </c>
      <c r="E5" s="193">
        <v>2513</v>
      </c>
    </row>
    <row r="6" spans="1:5" ht="33" customHeight="1">
      <c r="A6" s="191">
        <v>1300047</v>
      </c>
      <c r="B6" s="176"/>
      <c r="C6" s="232" t="s">
        <v>344</v>
      </c>
      <c r="D6" s="193">
        <v>903</v>
      </c>
      <c r="E6" s="193">
        <v>3542</v>
      </c>
    </row>
    <row r="7" spans="1:5" ht="31.5" customHeight="1">
      <c r="A7" s="191">
        <v>1300029</v>
      </c>
      <c r="B7" s="176"/>
      <c r="C7" s="232" t="s">
        <v>345</v>
      </c>
      <c r="D7" s="193">
        <v>1252</v>
      </c>
      <c r="E7" s="193">
        <v>1771</v>
      </c>
    </row>
    <row r="8" spans="1:5" ht="31.5" customHeight="1">
      <c r="A8" s="191">
        <v>1300044</v>
      </c>
      <c r="B8" s="176"/>
      <c r="C8" s="232" t="s">
        <v>346</v>
      </c>
      <c r="D8" s="193"/>
      <c r="E8" s="193"/>
    </row>
    <row r="9" spans="1:5" ht="31.5" customHeight="1">
      <c r="A9" s="191">
        <v>2200127</v>
      </c>
      <c r="B9" s="176"/>
      <c r="C9" s="232" t="s">
        <v>347</v>
      </c>
      <c r="D9" s="193"/>
      <c r="E9" s="193"/>
    </row>
    <row r="10" spans="1:5" ht="33" customHeight="1">
      <c r="A10" s="191">
        <v>1300046</v>
      </c>
      <c r="B10" s="176"/>
      <c r="C10" s="232" t="s">
        <v>348</v>
      </c>
      <c r="D10" s="193">
        <v>717</v>
      </c>
      <c r="E10" s="193">
        <v>1771</v>
      </c>
    </row>
    <row r="11" spans="1:5" ht="30.75" customHeight="1">
      <c r="A11" s="191">
        <v>2200131</v>
      </c>
      <c r="B11" s="176"/>
      <c r="C11" s="192" t="s">
        <v>349</v>
      </c>
      <c r="D11" s="193">
        <v>1</v>
      </c>
      <c r="E11" s="193">
        <v>865</v>
      </c>
    </row>
    <row r="12" spans="1:5" ht="24" customHeight="1">
      <c r="A12" s="191" t="s">
        <v>350</v>
      </c>
      <c r="B12" s="176"/>
      <c r="C12" s="232" t="s">
        <v>351</v>
      </c>
      <c r="D12" s="193">
        <v>296</v>
      </c>
      <c r="E12" s="193">
        <v>1008</v>
      </c>
    </row>
    <row r="13" spans="1:5" ht="24" customHeight="1">
      <c r="A13" s="191">
        <v>1300040</v>
      </c>
      <c r="B13" s="176"/>
      <c r="C13" s="192" t="s">
        <v>352</v>
      </c>
      <c r="D13" s="193">
        <v>2358</v>
      </c>
      <c r="E13" s="193">
        <v>2400</v>
      </c>
    </row>
    <row r="14" spans="1:5" ht="12.75" customHeight="1">
      <c r="A14" s="187" t="s">
        <v>353</v>
      </c>
      <c r="B14" s="225"/>
      <c r="C14" s="230" t="s">
        <v>354</v>
      </c>
      <c r="D14" s="265">
        <v>265</v>
      </c>
      <c r="E14" s="265">
        <v>285</v>
      </c>
    </row>
    <row r="15" spans="1:5" ht="12.75" customHeight="1">
      <c r="A15" s="191">
        <v>1300037</v>
      </c>
      <c r="B15" s="176" t="s">
        <v>355</v>
      </c>
      <c r="C15" s="232" t="s">
        <v>356</v>
      </c>
      <c r="D15" s="193">
        <v>224</v>
      </c>
      <c r="E15" s="193">
        <v>235</v>
      </c>
    </row>
    <row r="16" spans="1:5" ht="12.75" customHeight="1">
      <c r="A16" s="191">
        <v>1300037</v>
      </c>
      <c r="B16" s="176" t="s">
        <v>276</v>
      </c>
      <c r="C16" s="232" t="s">
        <v>357</v>
      </c>
      <c r="D16" s="193">
        <v>41</v>
      </c>
      <c r="E16" s="193">
        <v>50</v>
      </c>
    </row>
    <row r="17" spans="1:5" ht="17.25" customHeight="1">
      <c r="A17" s="187" t="s">
        <v>358</v>
      </c>
      <c r="B17" s="188"/>
      <c r="C17" s="230" t="s">
        <v>359</v>
      </c>
      <c r="D17" s="265">
        <v>1286</v>
      </c>
      <c r="E17" s="265">
        <v>1300</v>
      </c>
    </row>
    <row r="18" spans="1:5" ht="30.75" customHeight="1">
      <c r="A18" s="191">
        <v>1300038</v>
      </c>
      <c r="B18" s="176"/>
      <c r="C18" s="232" t="s">
        <v>360</v>
      </c>
      <c r="D18" s="193">
        <v>152</v>
      </c>
      <c r="E18" s="193">
        <v>235</v>
      </c>
    </row>
    <row r="19" spans="1:5" ht="30" customHeight="1">
      <c r="A19" s="191">
        <v>1300039</v>
      </c>
      <c r="B19" s="176"/>
      <c r="C19" s="232" t="s">
        <v>361</v>
      </c>
      <c r="D19" s="193">
        <v>102</v>
      </c>
      <c r="E19" s="193">
        <v>235</v>
      </c>
    </row>
    <row r="20" spans="1:5" ht="12.75" customHeight="1">
      <c r="A20" s="187">
        <v>1300169</v>
      </c>
      <c r="B20" s="188"/>
      <c r="C20" s="230" t="s">
        <v>362</v>
      </c>
      <c r="D20" s="265">
        <v>403</v>
      </c>
      <c r="E20" s="265">
        <v>470</v>
      </c>
    </row>
    <row r="21" spans="1:5" ht="12.75" customHeight="1">
      <c r="A21" s="191">
        <v>1300169</v>
      </c>
      <c r="B21" s="176" t="s">
        <v>276</v>
      </c>
      <c r="C21" s="232" t="s">
        <v>363</v>
      </c>
      <c r="D21" s="193">
        <v>200</v>
      </c>
      <c r="E21" s="193">
        <v>235</v>
      </c>
    </row>
    <row r="22" spans="1:5" ht="12.75" customHeight="1">
      <c r="A22" s="191">
        <v>1300169</v>
      </c>
      <c r="B22" s="176" t="s">
        <v>364</v>
      </c>
      <c r="C22" s="232" t="s">
        <v>365</v>
      </c>
      <c r="D22" s="193">
        <v>203</v>
      </c>
      <c r="E22" s="193">
        <v>235</v>
      </c>
    </row>
    <row r="23" spans="1:5" ht="12.75" customHeight="1">
      <c r="A23" s="183">
        <v>1300041</v>
      </c>
      <c r="B23" s="184"/>
      <c r="C23" s="234" t="s">
        <v>366</v>
      </c>
      <c r="D23" s="266">
        <v>1476</v>
      </c>
      <c r="E23" s="266">
        <v>1000</v>
      </c>
    </row>
    <row r="24" spans="1:5" ht="12.75" customHeight="1">
      <c r="A24" s="196"/>
      <c r="B24" s="197"/>
      <c r="C24" s="181" t="s">
        <v>245</v>
      </c>
      <c r="D24" s="182">
        <v>5273</v>
      </c>
      <c r="E24" s="182">
        <v>5280</v>
      </c>
    </row>
    <row r="25" spans="1:5" ht="12.75" customHeight="1">
      <c r="A25" s="191" t="s">
        <v>367</v>
      </c>
      <c r="B25" s="176"/>
      <c r="C25" s="192" t="s">
        <v>368</v>
      </c>
      <c r="D25" s="193">
        <v>2108</v>
      </c>
      <c r="E25" s="193">
        <v>2110</v>
      </c>
    </row>
    <row r="26" spans="1:5" ht="12.75" customHeight="1">
      <c r="A26" s="191" t="s">
        <v>369</v>
      </c>
      <c r="B26" s="176"/>
      <c r="C26" s="192" t="s">
        <v>370</v>
      </c>
      <c r="D26" s="193"/>
      <c r="E26" s="193"/>
    </row>
    <row r="27" spans="1:5" ht="32.25" customHeight="1">
      <c r="A27" s="191">
        <v>1300185</v>
      </c>
      <c r="B27" s="176"/>
      <c r="C27" s="192" t="s">
        <v>371</v>
      </c>
      <c r="D27" s="237">
        <v>475</v>
      </c>
      <c r="E27" s="237">
        <v>475</v>
      </c>
    </row>
    <row r="28" spans="1:5" ht="12.75" customHeight="1">
      <c r="A28" s="191">
        <v>1000017</v>
      </c>
      <c r="B28" s="176"/>
      <c r="C28" s="192" t="s">
        <v>251</v>
      </c>
      <c r="D28" s="193">
        <v>184</v>
      </c>
      <c r="E28" s="193">
        <v>185</v>
      </c>
    </row>
    <row r="29" spans="1:5" ht="21" customHeight="1">
      <c r="A29" s="191">
        <v>1200055</v>
      </c>
      <c r="B29" s="176"/>
      <c r="C29" s="192" t="s">
        <v>250</v>
      </c>
      <c r="D29" s="193"/>
      <c r="E29" s="193"/>
    </row>
    <row r="30" spans="1:5" ht="21" customHeight="1">
      <c r="A30" s="191">
        <v>1200056</v>
      </c>
      <c r="B30" s="176"/>
      <c r="C30" s="192" t="s">
        <v>252</v>
      </c>
      <c r="D30" s="193">
        <v>960</v>
      </c>
      <c r="E30" s="193">
        <v>960</v>
      </c>
    </row>
    <row r="31" spans="1:5" ht="12.75" customHeight="1">
      <c r="A31" s="191">
        <v>1300042</v>
      </c>
      <c r="B31" s="176"/>
      <c r="C31" s="192" t="s">
        <v>372</v>
      </c>
      <c r="D31" s="193">
        <v>1546</v>
      </c>
      <c r="E31" s="193">
        <v>1550</v>
      </c>
    </row>
    <row r="32" spans="1:5" ht="12.75" customHeight="1">
      <c r="A32" s="191">
        <v>1300043</v>
      </c>
      <c r="B32" s="176"/>
      <c r="C32" s="192" t="s">
        <v>373</v>
      </c>
      <c r="D32" s="193"/>
      <c r="E32" s="193"/>
    </row>
    <row r="33" spans="1:5" ht="12.75" customHeight="1">
      <c r="A33" s="196" t="s">
        <v>374</v>
      </c>
      <c r="B33" s="197"/>
      <c r="C33" s="228" t="s">
        <v>256</v>
      </c>
      <c r="D33" s="182">
        <v>3998</v>
      </c>
      <c r="E33" s="182">
        <v>4001</v>
      </c>
    </row>
    <row r="34" spans="1:5" ht="38.25" customHeight="1">
      <c r="A34" s="191">
        <v>1300136</v>
      </c>
      <c r="B34" s="176"/>
      <c r="C34" s="232" t="s">
        <v>375</v>
      </c>
      <c r="D34" s="193"/>
      <c r="E34" s="193"/>
    </row>
    <row r="35" spans="1:5" ht="12.75" customHeight="1">
      <c r="A35" s="191" t="s">
        <v>376</v>
      </c>
      <c r="B35" s="176"/>
      <c r="C35" s="232" t="s">
        <v>377</v>
      </c>
      <c r="D35" s="193">
        <v>528</v>
      </c>
      <c r="E35" s="193">
        <v>530</v>
      </c>
    </row>
    <row r="36" spans="1:5" ht="12.75" customHeight="1">
      <c r="A36" s="239" t="s">
        <v>257</v>
      </c>
      <c r="B36" s="176"/>
      <c r="C36" s="240" t="s">
        <v>258</v>
      </c>
      <c r="D36" s="193">
        <v>583</v>
      </c>
      <c r="E36" s="193">
        <v>580</v>
      </c>
    </row>
    <row r="37" spans="1:5" ht="12.75" customHeight="1">
      <c r="A37" s="191" t="s">
        <v>378</v>
      </c>
      <c r="B37" s="176"/>
      <c r="C37" s="232" t="s">
        <v>379</v>
      </c>
      <c r="D37" s="193">
        <v>881</v>
      </c>
      <c r="E37" s="193">
        <v>880</v>
      </c>
    </row>
    <row r="38" spans="1:5" ht="18.75" customHeight="1">
      <c r="A38" s="191" t="s">
        <v>380</v>
      </c>
      <c r="B38" s="176"/>
      <c r="C38" s="232" t="s">
        <v>381</v>
      </c>
      <c r="D38" s="193">
        <v>39</v>
      </c>
      <c r="E38" s="193">
        <v>40</v>
      </c>
    </row>
    <row r="39" spans="1:5" ht="12.75" customHeight="1">
      <c r="A39" s="199" t="s">
        <v>382</v>
      </c>
      <c r="B39" s="200"/>
      <c r="C39" s="233" t="s">
        <v>383</v>
      </c>
      <c r="D39" s="256">
        <v>24</v>
      </c>
      <c r="E39" s="193">
        <v>25</v>
      </c>
    </row>
    <row r="40" spans="1:5" ht="28.5" customHeight="1">
      <c r="A40" s="199" t="s">
        <v>384</v>
      </c>
      <c r="B40" s="200"/>
      <c r="C40" s="233" t="s">
        <v>385</v>
      </c>
      <c r="D40" s="256">
        <v>14</v>
      </c>
      <c r="E40" s="193">
        <v>15</v>
      </c>
    </row>
    <row r="41" spans="1:5" ht="33" customHeight="1">
      <c r="A41" s="191">
        <v>1300129</v>
      </c>
      <c r="B41" s="176"/>
      <c r="C41" s="232" t="s">
        <v>386</v>
      </c>
      <c r="D41" s="193">
        <v>16</v>
      </c>
      <c r="E41" s="193">
        <v>16</v>
      </c>
    </row>
    <row r="42" spans="1:5" ht="34.5" customHeight="1">
      <c r="A42" s="191">
        <v>1300130</v>
      </c>
      <c r="B42" s="176"/>
      <c r="C42" s="232" t="s">
        <v>387</v>
      </c>
      <c r="D42" s="193">
        <v>6</v>
      </c>
      <c r="E42" s="193">
        <v>6</v>
      </c>
    </row>
    <row r="43" spans="1:5" ht="12.75" customHeight="1">
      <c r="A43" s="191" t="s">
        <v>266</v>
      </c>
      <c r="B43" s="176"/>
      <c r="C43" s="232" t="s">
        <v>267</v>
      </c>
      <c r="D43" s="193">
        <v>4</v>
      </c>
      <c r="E43" s="193">
        <v>5</v>
      </c>
    </row>
    <row r="44" spans="1:5" ht="26.25" customHeight="1">
      <c r="A44" s="191" t="s">
        <v>268</v>
      </c>
      <c r="B44" s="176"/>
      <c r="C44" s="232" t="s">
        <v>269</v>
      </c>
      <c r="D44" s="193"/>
      <c r="E44" s="193"/>
    </row>
    <row r="45" spans="1:5" ht="26.25" customHeight="1">
      <c r="A45" s="191">
        <v>1000132</v>
      </c>
      <c r="B45" s="176"/>
      <c r="C45" s="192" t="s">
        <v>388</v>
      </c>
      <c r="D45" s="193">
        <v>311</v>
      </c>
      <c r="E45" s="193">
        <v>310</v>
      </c>
    </row>
    <row r="46" spans="1:5" ht="26.25" customHeight="1">
      <c r="A46" s="191">
        <v>1200057</v>
      </c>
      <c r="B46" s="176"/>
      <c r="C46" s="192" t="s">
        <v>271</v>
      </c>
      <c r="D46" s="193">
        <v>1588</v>
      </c>
      <c r="E46" s="193">
        <v>1590</v>
      </c>
    </row>
    <row r="47" spans="1:5" ht="26.25" customHeight="1">
      <c r="A47" s="191" t="s">
        <v>389</v>
      </c>
      <c r="B47" s="176"/>
      <c r="C47" s="232" t="s">
        <v>390</v>
      </c>
      <c r="D47" s="193">
        <v>4</v>
      </c>
      <c r="E47" s="193">
        <v>4</v>
      </c>
    </row>
    <row r="48" spans="1:5" ht="12.75" customHeight="1">
      <c r="A48" s="196"/>
      <c r="B48" s="197"/>
      <c r="C48" s="228" t="s">
        <v>273</v>
      </c>
      <c r="D48" s="219"/>
      <c r="E48" s="219"/>
    </row>
    <row r="49" spans="1:5" ht="25.5" customHeight="1">
      <c r="A49" s="246">
        <v>1000215</v>
      </c>
      <c r="B49" s="267"/>
      <c r="C49" s="231" t="s">
        <v>274</v>
      </c>
      <c r="D49" s="268">
        <v>1508</v>
      </c>
      <c r="E49" s="268">
        <v>1550</v>
      </c>
    </row>
    <row r="50" spans="1:5" ht="28.5" customHeight="1">
      <c r="A50" s="248" t="s">
        <v>391</v>
      </c>
      <c r="B50" s="176" t="s">
        <v>392</v>
      </c>
      <c r="C50" s="192" t="s">
        <v>393</v>
      </c>
      <c r="D50" s="193">
        <v>46</v>
      </c>
      <c r="E50" s="193">
        <v>865</v>
      </c>
    </row>
    <row r="51" spans="1:5" ht="12.75" customHeight="1">
      <c r="A51" s="246">
        <v>1000207</v>
      </c>
      <c r="B51" s="267"/>
      <c r="C51" s="231" t="s">
        <v>275</v>
      </c>
      <c r="D51" s="222">
        <v>137</v>
      </c>
      <c r="E51" s="222">
        <v>250</v>
      </c>
    </row>
    <row r="52" spans="1:5" ht="12.75" customHeight="1">
      <c r="A52" s="248">
        <v>1000207</v>
      </c>
      <c r="B52" s="249" t="s">
        <v>276</v>
      </c>
      <c r="C52" s="186" t="s">
        <v>277</v>
      </c>
      <c r="D52" s="193">
        <v>109</v>
      </c>
      <c r="E52" s="193">
        <v>200</v>
      </c>
    </row>
    <row r="53" spans="1:5" ht="12.75" customHeight="1">
      <c r="A53" s="248">
        <v>1000207</v>
      </c>
      <c r="B53" s="249" t="s">
        <v>278</v>
      </c>
      <c r="C53" s="186" t="s">
        <v>279</v>
      </c>
      <c r="D53" s="193">
        <v>28</v>
      </c>
      <c r="E53" s="193">
        <v>50</v>
      </c>
    </row>
    <row r="54" spans="1:5" ht="12.75" customHeight="1">
      <c r="A54" s="248"/>
      <c r="B54" s="249"/>
      <c r="C54" s="269" t="s">
        <v>394</v>
      </c>
      <c r="D54" s="270">
        <v>224</v>
      </c>
      <c r="E54" s="270">
        <v>235</v>
      </c>
    </row>
    <row r="55" spans="1:5" ht="12.75" customHeight="1">
      <c r="A55" s="248"/>
      <c r="B55" s="249"/>
      <c r="C55" s="271" t="s">
        <v>395</v>
      </c>
      <c r="D55" s="272">
        <v>56</v>
      </c>
      <c r="E55" s="272">
        <v>58</v>
      </c>
    </row>
    <row r="56" spans="1:5" ht="12.75" customHeight="1">
      <c r="A56" s="248"/>
      <c r="B56" s="249"/>
      <c r="C56" s="271" t="s">
        <v>396</v>
      </c>
      <c r="D56" s="272"/>
      <c r="E56" s="272"/>
    </row>
    <row r="57" spans="1:5" ht="12.75">
      <c r="A57" s="248"/>
      <c r="B57" s="249"/>
      <c r="C57" s="271" t="s">
        <v>397</v>
      </c>
      <c r="D57" s="272">
        <v>528</v>
      </c>
      <c r="E57" s="272">
        <v>530</v>
      </c>
    </row>
    <row r="58" spans="1:5" ht="12.75" customHeight="1">
      <c r="A58" s="208" t="s">
        <v>280</v>
      </c>
      <c r="B58" s="208"/>
      <c r="C58" s="208"/>
      <c r="D58" s="266">
        <v>16001</v>
      </c>
      <c r="E58" s="266">
        <v>28906</v>
      </c>
    </row>
    <row r="59" spans="1:5" ht="12.75">
      <c r="A59" s="273" t="s">
        <v>398</v>
      </c>
      <c r="B59" s="274"/>
      <c r="C59" s="275"/>
      <c r="D59" s="275"/>
      <c r="E59" s="60"/>
    </row>
    <row r="60" spans="4:7" ht="12.75">
      <c r="D60" s="58" t="s">
        <v>94</v>
      </c>
      <c r="E60" s="58"/>
      <c r="F60" s="59"/>
      <c r="G60" s="59"/>
    </row>
    <row r="61" spans="4:7" ht="12.75">
      <c r="D61" s="58" t="s">
        <v>95</v>
      </c>
      <c r="E61" s="58"/>
      <c r="F61" s="60"/>
      <c r="G61" s="60"/>
    </row>
  </sheetData>
  <sheetProtection selectLockedCells="1" selectUnlockedCells="1"/>
  <mergeCells count="1">
    <mergeCell ref="A58:C58"/>
  </mergeCells>
  <printOptions/>
  <pageMargins left="0.7" right="0.7" top="0.75" bottom="0.75" header="0.5118055555555555" footer="0.5118055555555555"/>
  <pageSetup horizontalDpi="300" verticalDpi="300" orientation="portrait" paperSize="9" scale="57"/>
  <rowBreaks count="1" manualBreakCount="1">
    <brk id="7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workbookViewId="0" topLeftCell="A1">
      <selection activeCell="A31" sqref="A31"/>
    </sheetView>
  </sheetViews>
  <sheetFormatPr defaultColWidth="9.140625" defaultRowHeight="12.75"/>
  <cols>
    <col min="1" max="1" width="10.7109375" style="169" customWidth="1"/>
    <col min="2" max="2" width="9.8515625" style="170" customWidth="1"/>
    <col min="3" max="3" width="49.421875" style="0" customWidth="1"/>
    <col min="4" max="4" width="11.421875" style="0" customWidth="1"/>
    <col min="5" max="5" width="10.00390625" style="0" customWidth="1"/>
  </cols>
  <sheetData>
    <row r="1" spans="1:3" ht="13.5" customHeight="1">
      <c r="A1" s="276" t="s">
        <v>21</v>
      </c>
      <c r="B1" s="276"/>
      <c r="C1" s="276"/>
    </row>
    <row r="2" spans="1:5" ht="13.5" customHeight="1">
      <c r="A2" s="173"/>
      <c r="B2" s="174"/>
      <c r="E2" s="143" t="s">
        <v>399</v>
      </c>
    </row>
    <row r="3" spans="1:5" ht="39.75" customHeight="1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3.5" customHeight="1">
      <c r="A4" s="196"/>
      <c r="B4" s="197"/>
      <c r="C4" s="181" t="s">
        <v>232</v>
      </c>
      <c r="D4" s="228"/>
      <c r="E4" s="277"/>
    </row>
    <row r="5" spans="1:5" s="278" customFormat="1" ht="13.5" customHeight="1">
      <c r="A5" s="187" t="s">
        <v>400</v>
      </c>
      <c r="B5" s="225"/>
      <c r="C5" s="230" t="s">
        <v>401</v>
      </c>
      <c r="D5" s="230"/>
      <c r="E5" s="268"/>
    </row>
    <row r="6" spans="1:5" ht="13.5" customHeight="1">
      <c r="A6" s="191" t="s">
        <v>400</v>
      </c>
      <c r="B6" s="176"/>
      <c r="C6" s="232" t="s">
        <v>402</v>
      </c>
      <c r="D6" s="232"/>
      <c r="E6" s="193"/>
    </row>
    <row r="7" spans="1:5" ht="13.5" customHeight="1">
      <c r="A7" s="191" t="s">
        <v>400</v>
      </c>
      <c r="B7" s="176"/>
      <c r="C7" s="232" t="s">
        <v>403</v>
      </c>
      <c r="D7" s="232"/>
      <c r="E7" s="193"/>
    </row>
    <row r="8" spans="1:5" ht="12.75" customHeight="1">
      <c r="A8" s="183">
        <v>1200088</v>
      </c>
      <c r="B8" s="184"/>
      <c r="C8" s="234" t="s">
        <v>404</v>
      </c>
      <c r="D8" s="255"/>
      <c r="E8" s="279"/>
    </row>
    <row r="9" spans="1:5" ht="13.5" customHeight="1">
      <c r="A9" s="196"/>
      <c r="B9" s="197"/>
      <c r="C9" s="228" t="s">
        <v>405</v>
      </c>
      <c r="D9" s="228"/>
      <c r="E9" s="219"/>
    </row>
    <row r="10" spans="1:5" ht="13.5" customHeight="1">
      <c r="A10" s="191">
        <v>1200039</v>
      </c>
      <c r="B10" s="176"/>
      <c r="C10" s="232" t="s">
        <v>406</v>
      </c>
      <c r="D10" s="232"/>
      <c r="E10" s="193"/>
    </row>
    <row r="11" spans="1:5" ht="13.5" customHeight="1">
      <c r="A11" s="191" t="s">
        <v>407</v>
      </c>
      <c r="B11" s="176"/>
      <c r="C11" s="232" t="s">
        <v>408</v>
      </c>
      <c r="D11" s="232"/>
      <c r="E11" s="193"/>
    </row>
    <row r="12" spans="1:5" ht="13.5" customHeight="1">
      <c r="A12" s="191" t="s">
        <v>409</v>
      </c>
      <c r="B12" s="176"/>
      <c r="C12" s="232" t="s">
        <v>410</v>
      </c>
      <c r="D12" s="232"/>
      <c r="E12" s="193"/>
    </row>
    <row r="13" spans="1:5" ht="13.5" customHeight="1">
      <c r="A13" s="191" t="s">
        <v>333</v>
      </c>
      <c r="B13" s="176"/>
      <c r="C13" s="232" t="s">
        <v>251</v>
      </c>
      <c r="D13" s="234"/>
      <c r="E13" s="193"/>
    </row>
    <row r="14" spans="1:5" ht="13.5" customHeight="1">
      <c r="A14" s="199">
        <v>1200056</v>
      </c>
      <c r="B14" s="200"/>
      <c r="C14" s="201" t="s">
        <v>252</v>
      </c>
      <c r="D14" s="234"/>
      <c r="E14" s="193"/>
    </row>
    <row r="15" spans="1:5" ht="13.5" customHeight="1">
      <c r="A15" s="191">
        <v>1200055</v>
      </c>
      <c r="B15" s="176"/>
      <c r="C15" s="192" t="s">
        <v>250</v>
      </c>
      <c r="D15" s="232"/>
      <c r="E15" s="193"/>
    </row>
    <row r="16" spans="1:5" ht="13.5" customHeight="1">
      <c r="A16" s="196"/>
      <c r="B16" s="197"/>
      <c r="C16" s="228" t="s">
        <v>256</v>
      </c>
      <c r="D16" s="228"/>
      <c r="E16" s="219"/>
    </row>
    <row r="17" spans="1:5" ht="13.5" customHeight="1">
      <c r="A17" s="191">
        <v>1000124</v>
      </c>
      <c r="B17" s="176"/>
      <c r="C17" s="241" t="s">
        <v>259</v>
      </c>
      <c r="D17" s="241"/>
      <c r="E17" s="193"/>
    </row>
    <row r="18" spans="1:5" ht="13.5" customHeight="1">
      <c r="A18" s="191" t="s">
        <v>260</v>
      </c>
      <c r="B18" s="176"/>
      <c r="C18" s="232" t="s">
        <v>261</v>
      </c>
      <c r="D18" s="232"/>
      <c r="E18" s="193"/>
    </row>
    <row r="19" spans="1:5" ht="13.5" customHeight="1">
      <c r="A19" s="191" t="s">
        <v>262</v>
      </c>
      <c r="B19" s="176"/>
      <c r="C19" s="232" t="s">
        <v>263</v>
      </c>
      <c r="D19" s="232"/>
      <c r="E19" s="193"/>
    </row>
    <row r="20" spans="1:5" ht="13.5" customHeight="1">
      <c r="A20" s="191" t="s">
        <v>264</v>
      </c>
      <c r="B20" s="176"/>
      <c r="C20" s="232" t="s">
        <v>265</v>
      </c>
      <c r="D20" s="232"/>
      <c r="E20" s="193"/>
    </row>
    <row r="21" spans="1:5" ht="13.5" customHeight="1">
      <c r="A21" s="199" t="s">
        <v>266</v>
      </c>
      <c r="B21" s="200"/>
      <c r="C21" s="233" t="s">
        <v>267</v>
      </c>
      <c r="D21" s="280"/>
      <c r="E21" s="281"/>
    </row>
    <row r="22" spans="1:5" ht="13.5" customHeight="1">
      <c r="A22" s="191" t="s">
        <v>268</v>
      </c>
      <c r="B22" s="176"/>
      <c r="C22" s="232" t="s">
        <v>269</v>
      </c>
      <c r="D22" s="232"/>
      <c r="E22" s="193"/>
    </row>
    <row r="23" spans="1:5" ht="13.5" customHeight="1">
      <c r="A23" s="191" t="s">
        <v>334</v>
      </c>
      <c r="B23" s="176"/>
      <c r="C23" s="232" t="s">
        <v>270</v>
      </c>
      <c r="D23" s="232"/>
      <c r="E23" s="193"/>
    </row>
    <row r="24" spans="1:5" ht="13.5" customHeight="1">
      <c r="A24" s="191">
        <v>1000181</v>
      </c>
      <c r="B24" s="176"/>
      <c r="C24" s="232" t="s">
        <v>272</v>
      </c>
      <c r="D24" s="232"/>
      <c r="E24" s="193"/>
    </row>
    <row r="25" spans="1:5" ht="13.5" customHeight="1">
      <c r="A25" s="199">
        <v>1200057</v>
      </c>
      <c r="B25" s="200"/>
      <c r="C25" s="201" t="s">
        <v>271</v>
      </c>
      <c r="D25" s="232"/>
      <c r="E25" s="193"/>
    </row>
    <row r="26" spans="1:5" ht="13.5" customHeight="1">
      <c r="A26" s="196"/>
      <c r="B26" s="197"/>
      <c r="C26" s="228" t="s">
        <v>273</v>
      </c>
      <c r="D26" s="228"/>
      <c r="E26" s="219"/>
    </row>
    <row r="27" spans="1:5" ht="13.5" customHeight="1">
      <c r="A27" s="243">
        <v>1000215</v>
      </c>
      <c r="B27" s="244"/>
      <c r="C27" s="209" t="s">
        <v>274</v>
      </c>
      <c r="D27" s="186"/>
      <c r="E27" s="193"/>
    </row>
    <row r="28" spans="1:5" ht="13.5" customHeight="1">
      <c r="A28" s="246">
        <v>1000207</v>
      </c>
      <c r="B28" s="267"/>
      <c r="C28" s="231" t="s">
        <v>275</v>
      </c>
      <c r="D28" s="190"/>
      <c r="E28" s="222"/>
    </row>
    <row r="29" spans="1:5" ht="12.75">
      <c r="A29" s="248">
        <v>1000207</v>
      </c>
      <c r="B29" s="249" t="s">
        <v>276</v>
      </c>
      <c r="C29" s="186" t="s">
        <v>277</v>
      </c>
      <c r="D29" s="186"/>
      <c r="E29" s="193"/>
    </row>
    <row r="30" spans="1:5" ht="12.75">
      <c r="A30" s="248">
        <v>1000207</v>
      </c>
      <c r="B30" s="249" t="s">
        <v>278</v>
      </c>
      <c r="C30" s="186" t="s">
        <v>279</v>
      </c>
      <c r="D30" s="186"/>
      <c r="E30" s="193"/>
    </row>
    <row r="31" spans="1:5" ht="12.75" customHeight="1">
      <c r="A31" s="208" t="s">
        <v>280</v>
      </c>
      <c r="B31" s="208"/>
      <c r="C31" s="208"/>
      <c r="D31" s="193"/>
      <c r="E31" s="193"/>
    </row>
    <row r="32" spans="1:5" ht="12.75">
      <c r="A32" s="282" t="s">
        <v>411</v>
      </c>
      <c r="B32" s="283"/>
      <c r="C32" s="282"/>
      <c r="D32" s="282"/>
      <c r="E32" s="282"/>
    </row>
    <row r="37" ht="12.75">
      <c r="D37" s="195"/>
    </row>
  </sheetData>
  <sheetProtection selectLockedCells="1" selectUnlockedCells="1"/>
  <mergeCells count="2">
    <mergeCell ref="A1:C1"/>
    <mergeCell ref="A31:C31"/>
  </mergeCells>
  <printOptions/>
  <pageMargins left="0.7" right="0.7" top="0.75" bottom="0.75" header="0.5118055555555555" footer="0.5118055555555555"/>
  <pageSetup horizontalDpi="300" verticalDpi="300" orientation="portrait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1">
      <selection activeCell="E28" sqref="E28"/>
    </sheetView>
  </sheetViews>
  <sheetFormatPr defaultColWidth="9.140625" defaultRowHeight="12.75"/>
  <cols>
    <col min="1" max="1" width="9.421875" style="0" customWidth="1"/>
    <col min="2" max="2" width="7.140625" style="212" customWidth="1"/>
    <col min="3" max="3" width="55.421875" style="0" customWidth="1"/>
    <col min="4" max="4" width="9.421875" style="0" customWidth="1"/>
  </cols>
  <sheetData>
    <row r="1" spans="1:2" ht="15.75" customHeight="1">
      <c r="A1" s="284" t="s">
        <v>22</v>
      </c>
      <c r="B1" s="285"/>
    </row>
    <row r="2" spans="1:5" ht="12.75">
      <c r="A2" s="286"/>
      <c r="B2" s="287"/>
      <c r="E2" s="143" t="s">
        <v>412</v>
      </c>
    </row>
    <row r="3" spans="1:5" s="288" customFormat="1" ht="45" customHeight="1">
      <c r="A3" s="175" t="s">
        <v>227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s="288" customFormat="1" ht="22.5" customHeight="1">
      <c r="A4" s="179"/>
      <c r="B4" s="180"/>
      <c r="C4" s="181" t="s">
        <v>232</v>
      </c>
      <c r="D4" s="289">
        <v>4549</v>
      </c>
      <c r="E4" s="290">
        <v>20383</v>
      </c>
    </row>
    <row r="5" spans="1:5" s="288" customFormat="1" ht="12.75" customHeight="1">
      <c r="A5" s="187" t="s">
        <v>400</v>
      </c>
      <c r="B5" s="188"/>
      <c r="C5" s="291" t="s">
        <v>413</v>
      </c>
      <c r="D5" s="292">
        <v>367</v>
      </c>
      <c r="E5" s="293">
        <v>593</v>
      </c>
    </row>
    <row r="6" spans="1:5" s="288" customFormat="1" ht="12.75" customHeight="1">
      <c r="A6" s="191" t="s">
        <v>400</v>
      </c>
      <c r="B6" s="176"/>
      <c r="C6" s="221" t="s">
        <v>414</v>
      </c>
      <c r="D6" s="237">
        <v>22</v>
      </c>
      <c r="E6" s="294">
        <v>248</v>
      </c>
    </row>
    <row r="7" spans="1:5" s="288" customFormat="1" ht="12.75" customHeight="1">
      <c r="A7" s="191" t="s">
        <v>400</v>
      </c>
      <c r="B7" s="176"/>
      <c r="C7" s="221" t="s">
        <v>415</v>
      </c>
      <c r="D7" s="237">
        <v>345</v>
      </c>
      <c r="E7" s="294">
        <v>345</v>
      </c>
    </row>
    <row r="8" spans="1:5" s="288" customFormat="1" ht="22.5" customHeight="1">
      <c r="A8" s="191">
        <v>1300047</v>
      </c>
      <c r="B8" s="176"/>
      <c r="C8" s="232" t="s">
        <v>344</v>
      </c>
      <c r="D8" s="237"/>
      <c r="E8" s="295">
        <v>4276</v>
      </c>
    </row>
    <row r="9" spans="1:5" s="288" customFormat="1" ht="12.75" customHeight="1">
      <c r="A9" s="183">
        <v>1200088</v>
      </c>
      <c r="B9" s="184"/>
      <c r="C9" s="234" t="s">
        <v>416</v>
      </c>
      <c r="D9" s="295">
        <v>30</v>
      </c>
      <c r="E9" s="295">
        <v>1850</v>
      </c>
    </row>
    <row r="10" spans="1:5" s="288" customFormat="1" ht="12.75" customHeight="1">
      <c r="A10" s="296">
        <v>1200062</v>
      </c>
      <c r="B10" s="297"/>
      <c r="C10" s="298" t="s">
        <v>417</v>
      </c>
      <c r="D10" s="295">
        <v>42</v>
      </c>
      <c r="E10" s="295">
        <v>3130</v>
      </c>
    </row>
    <row r="11" spans="1:5" s="288" customFormat="1" ht="12.75" customHeight="1">
      <c r="A11" s="187">
        <v>1200070</v>
      </c>
      <c r="B11" s="299"/>
      <c r="C11" s="300" t="s">
        <v>418</v>
      </c>
      <c r="D11" s="301">
        <v>160</v>
      </c>
      <c r="E11" s="301">
        <v>2458</v>
      </c>
    </row>
    <row r="12" spans="1:5" s="288" customFormat="1" ht="12.75" customHeight="1">
      <c r="A12" s="199">
        <v>1200070</v>
      </c>
      <c r="B12" s="302"/>
      <c r="C12" s="303" t="s">
        <v>419</v>
      </c>
      <c r="D12" s="295">
        <v>82</v>
      </c>
      <c r="E12" s="295">
        <v>1408</v>
      </c>
    </row>
    <row r="13" spans="1:5" s="288" customFormat="1" ht="12.75" customHeight="1">
      <c r="A13" s="199">
        <v>1200070</v>
      </c>
      <c r="B13" s="200"/>
      <c r="C13" s="221" t="s">
        <v>420</v>
      </c>
      <c r="D13" s="237">
        <v>78</v>
      </c>
      <c r="E13" s="295">
        <v>1050</v>
      </c>
    </row>
    <row r="14" spans="1:5" s="288" customFormat="1" ht="12.75" customHeight="1">
      <c r="A14" s="304" t="s">
        <v>421</v>
      </c>
      <c r="B14" s="224" t="s">
        <v>422</v>
      </c>
      <c r="C14" s="305" t="s">
        <v>423</v>
      </c>
      <c r="D14" s="237">
        <v>323</v>
      </c>
      <c r="E14" s="295">
        <v>4276</v>
      </c>
    </row>
    <row r="15" spans="1:5" s="288" customFormat="1" ht="22.5" customHeight="1">
      <c r="A15" s="183" t="s">
        <v>324</v>
      </c>
      <c r="B15" s="184"/>
      <c r="C15" s="305" t="s">
        <v>424</v>
      </c>
      <c r="D15" s="237">
        <v>3627</v>
      </c>
      <c r="E15" s="295">
        <v>3800</v>
      </c>
    </row>
    <row r="16" spans="1:5" s="288" customFormat="1" ht="12.75" customHeight="1">
      <c r="A16" s="196"/>
      <c r="B16" s="197"/>
      <c r="C16" s="306" t="s">
        <v>425</v>
      </c>
      <c r="D16" s="289">
        <v>92077</v>
      </c>
      <c r="E16" s="229">
        <v>94193</v>
      </c>
    </row>
    <row r="17" spans="1:5" s="288" customFormat="1" ht="12.75" customHeight="1">
      <c r="A17" s="191" t="s">
        <v>426</v>
      </c>
      <c r="B17" s="176"/>
      <c r="C17" s="192" t="s">
        <v>427</v>
      </c>
      <c r="D17" s="307">
        <v>29705</v>
      </c>
      <c r="E17" s="307">
        <v>29705</v>
      </c>
    </row>
    <row r="18" spans="1:5" s="288" customFormat="1" ht="12.75" customHeight="1">
      <c r="A18" s="191" t="s">
        <v>407</v>
      </c>
      <c r="B18" s="176"/>
      <c r="C18" s="192" t="s">
        <v>428</v>
      </c>
      <c r="D18" s="307">
        <v>41778</v>
      </c>
      <c r="E18" s="307">
        <v>41778</v>
      </c>
    </row>
    <row r="19" spans="1:5" s="288" customFormat="1" ht="12.75" customHeight="1">
      <c r="A19" s="191" t="s">
        <v>409</v>
      </c>
      <c r="B19" s="176"/>
      <c r="C19" s="192" t="s">
        <v>429</v>
      </c>
      <c r="D19" s="237">
        <v>35</v>
      </c>
      <c r="E19" s="237">
        <v>35</v>
      </c>
    </row>
    <row r="20" spans="1:5" s="288" customFormat="1" ht="12.75" customHeight="1">
      <c r="A20" s="191" t="s">
        <v>333</v>
      </c>
      <c r="B20" s="176"/>
      <c r="C20" s="192" t="s">
        <v>251</v>
      </c>
      <c r="D20" s="237">
        <v>7608</v>
      </c>
      <c r="E20" s="237">
        <v>7608</v>
      </c>
    </row>
    <row r="21" spans="1:5" s="288" customFormat="1" ht="21.75" customHeight="1">
      <c r="A21" s="191">
        <v>1200055</v>
      </c>
      <c r="B21" s="176"/>
      <c r="C21" s="192" t="s">
        <v>250</v>
      </c>
      <c r="D21" s="237"/>
      <c r="E21" s="237"/>
    </row>
    <row r="22" spans="1:5" s="288" customFormat="1" ht="21.75" customHeight="1">
      <c r="A22" s="191">
        <v>1200056</v>
      </c>
      <c r="B22" s="176"/>
      <c r="C22" s="192" t="s">
        <v>252</v>
      </c>
      <c r="D22" s="237">
        <v>12805</v>
      </c>
      <c r="E22" s="237">
        <v>12805</v>
      </c>
    </row>
    <row r="23" spans="1:5" s="309" customFormat="1" ht="12.75" customHeight="1">
      <c r="A23" s="199">
        <v>2200103</v>
      </c>
      <c r="B23" s="200"/>
      <c r="C23" s="201" t="s">
        <v>253</v>
      </c>
      <c r="D23" s="308"/>
      <c r="E23" s="308"/>
    </row>
    <row r="24" spans="1:5" s="309" customFormat="1" ht="12.75" customHeight="1">
      <c r="A24" s="199" t="s">
        <v>254</v>
      </c>
      <c r="B24" s="200"/>
      <c r="C24" s="201" t="s">
        <v>255</v>
      </c>
      <c r="D24" s="308"/>
      <c r="E24" s="308"/>
    </row>
    <row r="25" spans="1:5" s="309" customFormat="1" ht="12.75" customHeight="1">
      <c r="A25" s="310">
        <v>2200106</v>
      </c>
      <c r="B25" s="311"/>
      <c r="C25" s="233" t="s">
        <v>430</v>
      </c>
      <c r="D25" s="312"/>
      <c r="E25" s="312"/>
    </row>
    <row r="26" spans="1:5" s="288" customFormat="1" ht="27" customHeight="1">
      <c r="A26" s="248">
        <v>1200063</v>
      </c>
      <c r="B26" s="313"/>
      <c r="C26" s="221" t="s">
        <v>431</v>
      </c>
      <c r="D26" s="237">
        <v>7</v>
      </c>
      <c r="E26" s="237">
        <v>1098</v>
      </c>
    </row>
    <row r="27" spans="1:5" s="288" customFormat="1" ht="30.75" customHeight="1">
      <c r="A27" s="191">
        <v>1200064</v>
      </c>
      <c r="B27" s="176"/>
      <c r="C27" s="192" t="s">
        <v>432</v>
      </c>
      <c r="D27" s="237">
        <v>73</v>
      </c>
      <c r="E27" s="237">
        <v>1098</v>
      </c>
    </row>
    <row r="28" spans="1:5" s="288" customFormat="1" ht="33" customHeight="1">
      <c r="A28" s="191">
        <v>1200065</v>
      </c>
      <c r="B28" s="176"/>
      <c r="C28" s="192" t="s">
        <v>433</v>
      </c>
      <c r="D28" s="237">
        <v>66</v>
      </c>
      <c r="E28" s="237">
        <v>66</v>
      </c>
    </row>
    <row r="29" spans="1:5" s="288" customFormat="1" ht="12.75" customHeight="1">
      <c r="A29" s="196"/>
      <c r="B29" s="197"/>
      <c r="C29" s="314" t="s">
        <v>256</v>
      </c>
      <c r="D29" s="289">
        <v>65597</v>
      </c>
      <c r="E29" s="289">
        <v>65597</v>
      </c>
    </row>
    <row r="30" spans="1:5" s="288" customFormat="1" ht="12.75" customHeight="1">
      <c r="A30" s="239" t="s">
        <v>257</v>
      </c>
      <c r="B30" s="176"/>
      <c r="C30" s="240" t="s">
        <v>258</v>
      </c>
      <c r="D30" s="237">
        <v>1</v>
      </c>
      <c r="E30" s="237">
        <v>1</v>
      </c>
    </row>
    <row r="31" spans="1:5" s="288" customFormat="1" ht="12.75" customHeight="1">
      <c r="A31" s="191" t="s">
        <v>334</v>
      </c>
      <c r="B31" s="176"/>
      <c r="C31" s="192" t="s">
        <v>270</v>
      </c>
      <c r="D31" s="237">
        <v>3620</v>
      </c>
      <c r="E31" s="237">
        <v>3620</v>
      </c>
    </row>
    <row r="32" spans="1:5" s="288" customFormat="1" ht="12.75" customHeight="1">
      <c r="A32" s="191" t="s">
        <v>434</v>
      </c>
      <c r="B32" s="176"/>
      <c r="C32" s="192" t="s">
        <v>435</v>
      </c>
      <c r="D32" s="237">
        <v>3</v>
      </c>
      <c r="E32" s="237">
        <v>3</v>
      </c>
    </row>
    <row r="33" spans="1:5" s="288" customFormat="1" ht="12.75" customHeight="1">
      <c r="A33" s="191">
        <v>1000272</v>
      </c>
      <c r="B33" s="176"/>
      <c r="C33" s="192" t="s">
        <v>436</v>
      </c>
      <c r="D33" s="237"/>
      <c r="E33" s="237"/>
    </row>
    <row r="34" spans="1:5" s="288" customFormat="1" ht="12.75" customHeight="1">
      <c r="A34" s="315" t="s">
        <v>437</v>
      </c>
      <c r="B34" s="200"/>
      <c r="C34" s="316" t="s">
        <v>438</v>
      </c>
      <c r="D34" s="237"/>
      <c r="E34" s="237"/>
    </row>
    <row r="35" spans="1:5" s="288" customFormat="1" ht="12.75" customHeight="1">
      <c r="A35" s="191">
        <v>1000124</v>
      </c>
      <c r="B35" s="176"/>
      <c r="C35" s="241" t="s">
        <v>439</v>
      </c>
      <c r="D35" s="237">
        <v>330</v>
      </c>
      <c r="E35" s="237">
        <v>330</v>
      </c>
    </row>
    <row r="36" spans="1:5" ht="12.75" customHeight="1">
      <c r="A36" s="191" t="s">
        <v>260</v>
      </c>
      <c r="B36" s="176"/>
      <c r="C36" s="241" t="s">
        <v>440</v>
      </c>
      <c r="D36" s="237">
        <v>6450</v>
      </c>
      <c r="E36" s="237">
        <v>6450</v>
      </c>
    </row>
    <row r="37" spans="1:5" ht="12.75" customHeight="1">
      <c r="A37" s="191" t="s">
        <v>262</v>
      </c>
      <c r="B37" s="176"/>
      <c r="C37" s="241" t="s">
        <v>263</v>
      </c>
      <c r="D37" s="237">
        <v>189</v>
      </c>
      <c r="E37" s="237">
        <v>189</v>
      </c>
    </row>
    <row r="38" spans="1:5" ht="12.75" customHeight="1">
      <c r="A38" s="191" t="s">
        <v>264</v>
      </c>
      <c r="B38" s="176"/>
      <c r="C38" s="241" t="s">
        <v>265</v>
      </c>
      <c r="D38" s="237">
        <v>50</v>
      </c>
      <c r="E38" s="237">
        <v>50</v>
      </c>
    </row>
    <row r="39" spans="1:5" ht="12.75" customHeight="1">
      <c r="A39" s="199" t="s">
        <v>266</v>
      </c>
      <c r="B39" s="200"/>
      <c r="C39" s="317" t="s">
        <v>441</v>
      </c>
      <c r="D39" s="237">
        <v>43224</v>
      </c>
      <c r="E39" s="237">
        <v>43224</v>
      </c>
    </row>
    <row r="40" spans="1:5" ht="12.75" customHeight="1">
      <c r="A40" s="191" t="s">
        <v>268</v>
      </c>
      <c r="B40" s="176"/>
      <c r="C40" s="241" t="s">
        <v>269</v>
      </c>
      <c r="D40" s="237">
        <v>239</v>
      </c>
      <c r="E40" s="237">
        <v>239</v>
      </c>
    </row>
    <row r="41" spans="1:5" ht="12.75" customHeight="1">
      <c r="A41" s="191">
        <v>1200057</v>
      </c>
      <c r="B41" s="176"/>
      <c r="C41" s="192" t="s">
        <v>271</v>
      </c>
      <c r="D41" s="237">
        <v>4062</v>
      </c>
      <c r="E41" s="237">
        <v>4062</v>
      </c>
    </row>
    <row r="42" spans="1:5" ht="12.75" customHeight="1">
      <c r="A42" s="318" t="s">
        <v>437</v>
      </c>
      <c r="B42" s="200"/>
      <c r="C42" s="319" t="s">
        <v>438</v>
      </c>
      <c r="D42" s="237">
        <v>7429</v>
      </c>
      <c r="E42" s="237">
        <v>7429</v>
      </c>
    </row>
    <row r="43" spans="1:5" ht="12.75" customHeight="1">
      <c r="A43" s="320" t="s">
        <v>442</v>
      </c>
      <c r="B43" s="321">
        <v>33</v>
      </c>
      <c r="C43" s="322" t="s">
        <v>443</v>
      </c>
      <c r="D43" s="237"/>
      <c r="E43" s="237"/>
    </row>
    <row r="44" spans="1:5" ht="12.75">
      <c r="A44" s="196"/>
      <c r="B44" s="197"/>
      <c r="C44" s="314" t="s">
        <v>273</v>
      </c>
      <c r="D44" s="289">
        <v>1170</v>
      </c>
      <c r="E44" s="323">
        <v>1650</v>
      </c>
    </row>
    <row r="45" spans="1:5" ht="12.75">
      <c r="A45" s="246">
        <v>1000215</v>
      </c>
      <c r="B45" s="247"/>
      <c r="C45" s="253" t="s">
        <v>274</v>
      </c>
      <c r="D45" s="301">
        <v>1064</v>
      </c>
      <c r="E45" s="324">
        <v>1500</v>
      </c>
    </row>
    <row r="46" spans="1:5" ht="12.75">
      <c r="A46" s="257" t="s">
        <v>444</v>
      </c>
      <c r="B46" s="325" t="s">
        <v>445</v>
      </c>
      <c r="C46" s="326" t="s">
        <v>446</v>
      </c>
      <c r="D46" s="327"/>
      <c r="E46" s="328"/>
    </row>
    <row r="47" spans="1:5" ht="12.75">
      <c r="A47" s="246">
        <v>1000207</v>
      </c>
      <c r="B47" s="267"/>
      <c r="C47" s="253" t="s">
        <v>275</v>
      </c>
      <c r="D47" s="301">
        <v>106</v>
      </c>
      <c r="E47" s="329">
        <v>50</v>
      </c>
    </row>
    <row r="48" spans="1:5" ht="12.75">
      <c r="A48" s="248">
        <v>1000207</v>
      </c>
      <c r="B48" s="249" t="s">
        <v>276</v>
      </c>
      <c r="C48" s="255" t="s">
        <v>277</v>
      </c>
      <c r="D48" s="295"/>
      <c r="E48" s="330"/>
    </row>
    <row r="49" spans="1:5" ht="12.75">
      <c r="A49" s="248">
        <v>1000207</v>
      </c>
      <c r="B49" s="249" t="s">
        <v>278</v>
      </c>
      <c r="C49" s="255" t="s">
        <v>279</v>
      </c>
      <c r="D49" s="295">
        <v>106</v>
      </c>
      <c r="E49" s="330">
        <v>50</v>
      </c>
    </row>
    <row r="50" spans="1:5" ht="12.75">
      <c r="A50" s="248"/>
      <c r="B50" s="249"/>
      <c r="C50" s="331" t="s">
        <v>447</v>
      </c>
      <c r="D50" s="332"/>
      <c r="E50" s="333"/>
    </row>
    <row r="51" spans="1:5" ht="12.75" customHeight="1">
      <c r="A51" s="208" t="s">
        <v>280</v>
      </c>
      <c r="B51" s="208"/>
      <c r="C51" s="208"/>
      <c r="D51" s="266">
        <v>124699</v>
      </c>
      <c r="E51" s="334">
        <v>181009</v>
      </c>
    </row>
    <row r="52" spans="1:5" ht="12.75">
      <c r="A52" s="276" t="s">
        <v>448</v>
      </c>
      <c r="B52" s="276"/>
      <c r="C52" s="276"/>
      <c r="D52" s="276"/>
      <c r="E52" s="276"/>
    </row>
    <row r="53" spans="1:4" ht="12.75">
      <c r="A53" s="259" t="s">
        <v>449</v>
      </c>
      <c r="B53" s="260"/>
      <c r="C53" s="259"/>
      <c r="D53" s="259"/>
    </row>
    <row r="54" spans="4:7" ht="12.75">
      <c r="D54" s="58" t="s">
        <v>94</v>
      </c>
      <c r="E54" s="58"/>
      <c r="F54" s="59"/>
      <c r="G54" s="59"/>
    </row>
    <row r="55" spans="4:7" ht="12.75">
      <c r="D55" s="58" t="s">
        <v>95</v>
      </c>
      <c r="E55" s="58"/>
      <c r="F55" s="60"/>
      <c r="G55" s="60"/>
    </row>
    <row r="56" spans="1:4" ht="12.75">
      <c r="A56" s="335"/>
      <c r="B56" s="336"/>
      <c r="C56" s="337"/>
      <c r="D56" s="337"/>
    </row>
    <row r="58" spans="3:4" ht="12.75">
      <c r="C58" s="338"/>
      <c r="D58" s="338"/>
    </row>
    <row r="59" spans="3:4" ht="12.75">
      <c r="C59" s="338"/>
      <c r="D59" s="338"/>
    </row>
  </sheetData>
  <sheetProtection selectLockedCells="1" selectUnlockedCells="1"/>
  <mergeCells count="2">
    <mergeCell ref="A51:C51"/>
    <mergeCell ref="A52:E52"/>
  </mergeCells>
  <printOptions/>
  <pageMargins left="0.75" right="0.75" top="0.6097222222222223" bottom="0.6097222222222223" header="0.5118055555555555" footer="0.5118055555555555"/>
  <pageSetup horizontalDpi="300" verticalDpi="300" orientation="portrait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C30" sqref="C30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11.28125" style="0" customWidth="1"/>
  </cols>
  <sheetData>
    <row r="1" spans="1:3" ht="12.75">
      <c r="A1" s="259" t="s">
        <v>23</v>
      </c>
      <c r="B1" s="260"/>
      <c r="C1" s="195"/>
    </row>
    <row r="2" spans="1:5" ht="12.75">
      <c r="A2" s="259"/>
      <c r="B2" s="260"/>
      <c r="C2" s="195"/>
      <c r="E2" s="143" t="s">
        <v>450</v>
      </c>
    </row>
    <row r="3" spans="1:5" ht="49.5" customHeight="1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191">
        <v>1200013</v>
      </c>
      <c r="B4" s="176"/>
      <c r="C4" s="192" t="s">
        <v>451</v>
      </c>
      <c r="D4" s="248"/>
      <c r="E4" s="191"/>
    </row>
    <row r="5" spans="1:5" ht="12.75">
      <c r="A5" s="191">
        <v>1200056</v>
      </c>
      <c r="B5" s="176"/>
      <c r="C5" s="192" t="s">
        <v>291</v>
      </c>
      <c r="D5" s="295"/>
      <c r="E5" s="191"/>
    </row>
    <row r="6" spans="1:5" ht="12.75">
      <c r="A6" s="191">
        <v>1200057</v>
      </c>
      <c r="B6" s="176"/>
      <c r="C6" s="192" t="s">
        <v>271</v>
      </c>
      <c r="D6" s="186"/>
      <c r="E6" s="191"/>
    </row>
    <row r="7" spans="1:5" ht="12.75">
      <c r="A7" s="191">
        <v>1300047</v>
      </c>
      <c r="B7" s="176"/>
      <c r="C7" s="232" t="s">
        <v>344</v>
      </c>
      <c r="D7" s="193"/>
      <c r="E7" s="193"/>
    </row>
    <row r="8" spans="1:5" ht="12.75">
      <c r="A8" s="191">
        <v>1200088</v>
      </c>
      <c r="B8" s="176"/>
      <c r="C8" s="232" t="s">
        <v>416</v>
      </c>
      <c r="D8" s="186"/>
      <c r="E8" s="193"/>
    </row>
    <row r="9" spans="1:5" ht="12.75">
      <c r="A9" s="257">
        <v>1200062</v>
      </c>
      <c r="B9" s="302"/>
      <c r="C9" s="303" t="s">
        <v>417</v>
      </c>
      <c r="D9" s="339"/>
      <c r="E9" s="340"/>
    </row>
    <row r="10" spans="1:5" ht="12.75">
      <c r="A10" s="199">
        <v>1200070</v>
      </c>
      <c r="B10" s="302"/>
      <c r="C10" s="303" t="s">
        <v>418</v>
      </c>
      <c r="D10" s="295"/>
      <c r="E10" s="340"/>
    </row>
    <row r="11" spans="1:5" ht="12.75">
      <c r="A11" s="199" t="s">
        <v>421</v>
      </c>
      <c r="B11" s="224" t="s">
        <v>422</v>
      </c>
      <c r="C11" s="221" t="s">
        <v>452</v>
      </c>
      <c r="D11" s="340"/>
      <c r="E11" s="340"/>
    </row>
    <row r="12" spans="1:5" ht="12.75">
      <c r="A12" s="191" t="s">
        <v>324</v>
      </c>
      <c r="B12" s="176"/>
      <c r="C12" s="221" t="s">
        <v>424</v>
      </c>
      <c r="D12" s="192"/>
      <c r="E12" s="340"/>
    </row>
    <row r="13" spans="1:5" ht="12.75">
      <c r="A13" s="315" t="s">
        <v>437</v>
      </c>
      <c r="B13" s="200"/>
      <c r="C13" s="316" t="s">
        <v>438</v>
      </c>
      <c r="D13" s="193"/>
      <c r="E13" s="193"/>
    </row>
    <row r="14" spans="1:5" ht="12.75">
      <c r="A14" s="248">
        <v>1200063</v>
      </c>
      <c r="B14" s="313"/>
      <c r="C14" s="221" t="s">
        <v>431</v>
      </c>
      <c r="D14" s="193"/>
      <c r="E14" s="193"/>
    </row>
    <row r="15" spans="1:5" ht="12.75">
      <c r="A15" s="191">
        <v>1200064</v>
      </c>
      <c r="B15" s="176"/>
      <c r="C15" s="192" t="s">
        <v>432</v>
      </c>
      <c r="D15" s="193"/>
      <c r="E15" s="193"/>
    </row>
    <row r="16" spans="1:5" ht="12.75">
      <c r="A16" s="191">
        <v>1200065</v>
      </c>
      <c r="B16" s="176"/>
      <c r="C16" s="192" t="s">
        <v>433</v>
      </c>
      <c r="D16" s="193"/>
      <c r="E16" s="193"/>
    </row>
    <row r="17" spans="1:5" ht="12.75">
      <c r="A17" s="196"/>
      <c r="B17" s="197"/>
      <c r="C17" s="228" t="s">
        <v>273</v>
      </c>
      <c r="D17" s="219"/>
      <c r="E17" s="219"/>
    </row>
    <row r="18" spans="1:5" ht="12.75">
      <c r="A18" s="246">
        <v>1000215</v>
      </c>
      <c r="B18" s="247"/>
      <c r="C18" s="253" t="s">
        <v>274</v>
      </c>
      <c r="D18" s="268"/>
      <c r="E18" s="268"/>
    </row>
    <row r="19" spans="1:5" ht="12.75">
      <c r="A19" s="248" t="s">
        <v>391</v>
      </c>
      <c r="B19" s="325" t="s">
        <v>445</v>
      </c>
      <c r="C19" s="255" t="s">
        <v>446</v>
      </c>
      <c r="D19" s="341"/>
      <c r="E19" s="341"/>
    </row>
    <row r="20" spans="1:5" ht="29.25" customHeight="1">
      <c r="A20" s="246">
        <v>1000207</v>
      </c>
      <c r="B20" s="247"/>
      <c r="C20" s="253" t="s">
        <v>275</v>
      </c>
      <c r="D20" s="268"/>
      <c r="E20" s="268"/>
    </row>
    <row r="21" spans="1:5" ht="12.75">
      <c r="A21" s="248">
        <v>1000207</v>
      </c>
      <c r="B21" s="249" t="s">
        <v>453</v>
      </c>
      <c r="C21" s="192" t="s">
        <v>454</v>
      </c>
      <c r="D21" s="193"/>
      <c r="E21" s="193"/>
    </row>
    <row r="22" spans="1:5" ht="12.75">
      <c r="A22" s="248">
        <v>1000207</v>
      </c>
      <c r="B22" s="249" t="s">
        <v>276</v>
      </c>
      <c r="C22" s="255" t="s">
        <v>277</v>
      </c>
      <c r="D22" s="193"/>
      <c r="E22" s="193"/>
    </row>
    <row r="23" spans="1:5" ht="12.75">
      <c r="A23" s="248">
        <v>1000207</v>
      </c>
      <c r="B23" s="249" t="s">
        <v>278</v>
      </c>
      <c r="C23" s="255" t="s">
        <v>279</v>
      </c>
      <c r="D23" s="193"/>
      <c r="E23" s="193"/>
    </row>
    <row r="24" spans="1:5" ht="12.75">
      <c r="A24" s="248"/>
      <c r="B24" s="249"/>
      <c r="C24" s="331" t="s">
        <v>447</v>
      </c>
      <c r="D24" s="332"/>
      <c r="E24" s="272"/>
    </row>
    <row r="25" spans="1:5" ht="12.75" customHeight="1">
      <c r="A25" s="208" t="s">
        <v>280</v>
      </c>
      <c r="B25" s="208"/>
      <c r="C25" s="208"/>
      <c r="D25" s="193"/>
      <c r="E25" s="193"/>
    </row>
    <row r="26" spans="1:3" ht="12.75">
      <c r="A26" s="60" t="s">
        <v>455</v>
      </c>
      <c r="B26" s="262"/>
      <c r="C26" s="60"/>
    </row>
  </sheetData>
  <sheetProtection selectLockedCells="1" selectUnlockedCells="1"/>
  <mergeCells count="1">
    <mergeCell ref="A25:C25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workbookViewId="0" topLeftCell="A1">
      <selection activeCell="A32" sqref="A32"/>
    </sheetView>
  </sheetViews>
  <sheetFormatPr defaultColWidth="9.140625" defaultRowHeight="12.75"/>
  <cols>
    <col min="1" max="1" width="9.140625" style="2" customWidth="1"/>
    <col min="2" max="2" width="7.57421875" style="212" customWidth="1"/>
    <col min="3" max="3" width="53.7109375" style="0" customWidth="1"/>
    <col min="4" max="4" width="8.57421875" style="0" customWidth="1"/>
    <col min="5" max="5" width="9.8515625" style="0" customWidth="1"/>
  </cols>
  <sheetData>
    <row r="1" spans="1:2" ht="15.75" customHeight="1">
      <c r="A1" s="342"/>
      <c r="B1" s="285"/>
    </row>
    <row r="2" spans="1:2" ht="15.75" customHeight="1">
      <c r="A2" s="342"/>
      <c r="B2" s="285" t="s">
        <v>25</v>
      </c>
    </row>
    <row r="3" spans="1:5" ht="12.75">
      <c r="A3" s="343"/>
      <c r="B3" s="287"/>
      <c r="E3" s="143" t="s">
        <v>456</v>
      </c>
    </row>
    <row r="4" spans="1:5" s="288" customFormat="1" ht="32.25" customHeight="1">
      <c r="A4" s="175" t="s">
        <v>227</v>
      </c>
      <c r="B4" s="176" t="s">
        <v>228</v>
      </c>
      <c r="C4" s="191" t="s">
        <v>229</v>
      </c>
      <c r="D4" s="177" t="s">
        <v>230</v>
      </c>
      <c r="E4" s="178" t="s">
        <v>231</v>
      </c>
    </row>
    <row r="5" spans="1:5" s="288" customFormat="1" ht="12.75" customHeight="1">
      <c r="A5" s="344"/>
      <c r="B5" s="345"/>
      <c r="C5" s="181" t="s">
        <v>457</v>
      </c>
      <c r="D5" s="181"/>
      <c r="E5" s="346"/>
    </row>
    <row r="6" spans="1:5" s="288" customFormat="1" ht="12.75" customHeight="1">
      <c r="A6" s="191">
        <v>1200039</v>
      </c>
      <c r="B6" s="176" t="s">
        <v>453</v>
      </c>
      <c r="C6" s="192" t="s">
        <v>406</v>
      </c>
      <c r="D6" s="192"/>
      <c r="E6" s="340"/>
    </row>
    <row r="7" spans="1:5" s="288" customFormat="1" ht="12.75" customHeight="1">
      <c r="A7" s="191">
        <v>1200047</v>
      </c>
      <c r="B7" s="176" t="s">
        <v>453</v>
      </c>
      <c r="C7" s="192" t="s">
        <v>428</v>
      </c>
      <c r="D7" s="237"/>
      <c r="E7" s="294"/>
    </row>
    <row r="8" spans="1:5" s="288" customFormat="1" ht="12.75" customHeight="1">
      <c r="A8" s="191" t="s">
        <v>409</v>
      </c>
      <c r="B8" s="176" t="s">
        <v>453</v>
      </c>
      <c r="C8" s="192" t="s">
        <v>429</v>
      </c>
      <c r="D8" s="237"/>
      <c r="E8" s="294"/>
    </row>
    <row r="9" spans="1:5" s="288" customFormat="1" ht="12.75" customHeight="1">
      <c r="A9" s="191">
        <v>1100064</v>
      </c>
      <c r="B9" s="176" t="s">
        <v>453</v>
      </c>
      <c r="C9" s="192" t="s">
        <v>458</v>
      </c>
      <c r="D9" s="237"/>
      <c r="E9" s="294"/>
    </row>
    <row r="10" spans="1:5" s="288" customFormat="1" ht="12.75" customHeight="1">
      <c r="A10" s="191">
        <v>1100072</v>
      </c>
      <c r="B10" s="176" t="s">
        <v>453</v>
      </c>
      <c r="C10" s="192" t="s">
        <v>459</v>
      </c>
      <c r="D10" s="237"/>
      <c r="E10" s="294"/>
    </row>
    <row r="11" spans="1:5" s="349" customFormat="1" ht="12.75" customHeight="1">
      <c r="A11" s="191">
        <v>1000017</v>
      </c>
      <c r="B11" s="176"/>
      <c r="C11" s="192" t="s">
        <v>460</v>
      </c>
      <c r="D11" s="347"/>
      <c r="E11" s="348"/>
    </row>
    <row r="12" spans="1:5" s="288" customFormat="1" ht="12.75" customHeight="1">
      <c r="A12" s="191">
        <v>1200056</v>
      </c>
      <c r="B12" s="176" t="s">
        <v>453</v>
      </c>
      <c r="C12" s="192" t="s">
        <v>252</v>
      </c>
      <c r="D12" s="350"/>
      <c r="E12" s="350"/>
    </row>
    <row r="13" spans="1:5" s="288" customFormat="1" ht="12.75" customHeight="1">
      <c r="A13" s="191">
        <v>1000025</v>
      </c>
      <c r="B13" s="176" t="s">
        <v>453</v>
      </c>
      <c r="C13" s="192" t="s">
        <v>461</v>
      </c>
      <c r="D13" s="351"/>
      <c r="E13" s="294"/>
    </row>
    <row r="14" spans="1:5" s="288" customFormat="1" ht="12.75" customHeight="1">
      <c r="A14" s="191">
        <v>1200055</v>
      </c>
      <c r="B14" s="176" t="s">
        <v>453</v>
      </c>
      <c r="C14" s="192" t="s">
        <v>250</v>
      </c>
      <c r="D14" s="351"/>
      <c r="E14" s="294"/>
    </row>
    <row r="15" spans="1:5" s="288" customFormat="1" ht="12.75" customHeight="1">
      <c r="A15" s="179"/>
      <c r="B15" s="197"/>
      <c r="C15" s="228" t="s">
        <v>256</v>
      </c>
      <c r="D15" s="289"/>
      <c r="E15" s="352"/>
    </row>
    <row r="16" spans="1:5" s="288" customFormat="1" ht="12.75" customHeight="1">
      <c r="A16" s="191">
        <v>1000074</v>
      </c>
      <c r="B16" s="176" t="s">
        <v>453</v>
      </c>
      <c r="C16" s="192" t="s">
        <v>462</v>
      </c>
      <c r="D16" s="237"/>
      <c r="E16" s="294"/>
    </row>
    <row r="17" spans="1:5" s="288" customFormat="1" ht="12.75" customHeight="1">
      <c r="A17" s="203" t="s">
        <v>257</v>
      </c>
      <c r="B17" s="176"/>
      <c r="C17" s="204" t="s">
        <v>258</v>
      </c>
      <c r="D17" s="237"/>
      <c r="E17" s="294"/>
    </row>
    <row r="18" spans="1:5" s="288" customFormat="1" ht="30.75" customHeight="1">
      <c r="A18" s="191">
        <v>1000116</v>
      </c>
      <c r="B18" s="176" t="s">
        <v>453</v>
      </c>
      <c r="C18" s="192" t="s">
        <v>463</v>
      </c>
      <c r="D18" s="237"/>
      <c r="E18" s="294"/>
    </row>
    <row r="19" spans="1:5" s="288" customFormat="1" ht="12.75" customHeight="1">
      <c r="A19" s="318" t="s">
        <v>437</v>
      </c>
      <c r="B19" s="200" t="s">
        <v>453</v>
      </c>
      <c r="C19" s="319" t="s">
        <v>438</v>
      </c>
      <c r="D19" s="237"/>
      <c r="E19" s="294"/>
    </row>
    <row r="20" spans="1:5" s="288" customFormat="1" ht="12.75" customHeight="1">
      <c r="A20" s="191">
        <v>1900026</v>
      </c>
      <c r="B20" s="176" t="s">
        <v>453</v>
      </c>
      <c r="C20" s="192" t="s">
        <v>293</v>
      </c>
      <c r="D20" s="192"/>
      <c r="E20" s="340"/>
    </row>
    <row r="21" spans="1:5" s="288" customFormat="1" ht="12.75" customHeight="1">
      <c r="A21" s="191">
        <v>1000165</v>
      </c>
      <c r="B21" s="176" t="s">
        <v>453</v>
      </c>
      <c r="C21" s="192" t="s">
        <v>464</v>
      </c>
      <c r="D21" s="185"/>
      <c r="E21" s="340"/>
    </row>
    <row r="22" spans="1:5" s="288" customFormat="1" ht="12.75" customHeight="1">
      <c r="A22" s="191" t="s">
        <v>434</v>
      </c>
      <c r="B22" s="176" t="s">
        <v>453</v>
      </c>
      <c r="C22" s="192" t="s">
        <v>465</v>
      </c>
      <c r="D22" s="185"/>
      <c r="E22" s="340"/>
    </row>
    <row r="23" spans="1:5" s="288" customFormat="1" ht="12.75" customHeight="1">
      <c r="A23" s="191">
        <v>1700061</v>
      </c>
      <c r="B23" s="176" t="s">
        <v>453</v>
      </c>
      <c r="C23" s="192" t="s">
        <v>466</v>
      </c>
      <c r="D23" s="353"/>
      <c r="E23" s="340"/>
    </row>
    <row r="24" spans="1:5" s="288" customFormat="1" ht="12.75" customHeight="1">
      <c r="A24" s="191">
        <v>1000124</v>
      </c>
      <c r="B24" s="176" t="s">
        <v>453</v>
      </c>
      <c r="C24" s="192" t="s">
        <v>467</v>
      </c>
      <c r="D24" s="192"/>
      <c r="E24" s="340"/>
    </row>
    <row r="25" spans="1:5" s="288" customFormat="1" ht="12.75" customHeight="1">
      <c r="A25" s="191">
        <v>1000132</v>
      </c>
      <c r="B25" s="176" t="s">
        <v>453</v>
      </c>
      <c r="C25" s="192" t="s">
        <v>468</v>
      </c>
      <c r="D25" s="192"/>
      <c r="E25" s="340"/>
    </row>
    <row r="26" spans="1:5" s="288" customFormat="1" ht="12.75" customHeight="1">
      <c r="A26" s="191">
        <v>1000140</v>
      </c>
      <c r="B26" s="176" t="s">
        <v>453</v>
      </c>
      <c r="C26" s="192" t="s">
        <v>469</v>
      </c>
      <c r="D26" s="192"/>
      <c r="E26" s="340"/>
    </row>
    <row r="27" spans="1:5" s="288" customFormat="1" ht="12.75" customHeight="1">
      <c r="A27" s="191">
        <v>1000173</v>
      </c>
      <c r="B27" s="176" t="s">
        <v>453</v>
      </c>
      <c r="C27" s="192" t="s">
        <v>470</v>
      </c>
      <c r="D27" s="241"/>
      <c r="E27" s="340"/>
    </row>
    <row r="28" spans="1:5" s="288" customFormat="1" ht="12.75" customHeight="1">
      <c r="A28" s="191">
        <v>1200057</v>
      </c>
      <c r="B28" s="176" t="s">
        <v>453</v>
      </c>
      <c r="C28" s="192" t="s">
        <v>271</v>
      </c>
      <c r="D28" s="350"/>
      <c r="E28" s="350"/>
    </row>
    <row r="29" spans="1:5" s="288" customFormat="1" ht="12.75" customHeight="1">
      <c r="A29" s="179">
        <v>1000215</v>
      </c>
      <c r="B29" s="180" t="s">
        <v>453</v>
      </c>
      <c r="C29" s="181" t="s">
        <v>471</v>
      </c>
      <c r="D29" s="354"/>
      <c r="E29" s="346"/>
    </row>
    <row r="30" spans="1:5" s="288" customFormat="1" ht="12.75" customHeight="1">
      <c r="A30" s="192"/>
      <c r="B30" s="355"/>
      <c r="C30" s="356" t="s">
        <v>472</v>
      </c>
      <c r="D30" s="357"/>
      <c r="E30" s="358"/>
    </row>
    <row r="31" spans="1:5" s="288" customFormat="1" ht="12.75" customHeight="1">
      <c r="A31" s="192"/>
      <c r="B31" s="355"/>
      <c r="C31" s="356" t="s">
        <v>473</v>
      </c>
      <c r="D31" s="357"/>
      <c r="E31" s="358"/>
    </row>
    <row r="32" spans="1:5" ht="12.75" customHeight="1">
      <c r="A32" s="208" t="s">
        <v>280</v>
      </c>
      <c r="B32" s="208"/>
      <c r="C32" s="208"/>
      <c r="D32" s="193"/>
      <c r="E32" s="193"/>
    </row>
    <row r="50" spans="1:4" ht="12.75">
      <c r="A50" s="335"/>
      <c r="B50" s="336"/>
      <c r="C50" s="337"/>
      <c r="D50" s="337"/>
    </row>
    <row r="52" spans="3:4" ht="12.75">
      <c r="C52" s="338"/>
      <c r="D52" s="338"/>
    </row>
    <row r="53" spans="3:4" ht="12.75">
      <c r="C53" s="338"/>
      <c r="D53" s="338"/>
    </row>
  </sheetData>
  <sheetProtection selectLockedCells="1" selectUnlockedCells="1"/>
  <mergeCells count="1">
    <mergeCell ref="A32:C32"/>
  </mergeCells>
  <printOptions/>
  <pageMargins left="0.7" right="0.7" top="0.75" bottom="0.75" header="0.5118055555555555" footer="0.5118055555555555"/>
  <pageSetup horizontalDpi="300" verticalDpi="300" orientation="portrait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1"/>
  <sheetViews>
    <sheetView view="pageBreakPreview" zoomScaleSheetLayoutView="100" workbookViewId="0" topLeftCell="A115">
      <selection activeCell="I177" sqref="I177"/>
    </sheetView>
  </sheetViews>
  <sheetFormatPr defaultColWidth="9.140625" defaultRowHeight="12.75"/>
  <cols>
    <col min="1" max="1" width="9.57421875" style="359" customWidth="1"/>
    <col min="2" max="2" width="6.8515625" style="359" customWidth="1"/>
    <col min="3" max="3" width="57.140625" style="275" customWidth="1"/>
    <col min="4" max="4" width="12.28125" style="275" customWidth="1"/>
    <col min="5" max="5" width="9.140625" style="275" customWidth="1"/>
  </cols>
  <sheetData>
    <row r="1" spans="1:3" ht="15.75" customHeight="1">
      <c r="A1" s="360" t="s">
        <v>31</v>
      </c>
      <c r="B1" s="360"/>
      <c r="C1" s="361"/>
    </row>
    <row r="2" ht="15.75" customHeight="1">
      <c r="E2" s="362" t="s">
        <v>474</v>
      </c>
    </row>
    <row r="3" spans="1:5" ht="33" customHeight="1">
      <c r="A3" s="199" t="s">
        <v>227</v>
      </c>
      <c r="B3" s="199" t="s">
        <v>228</v>
      </c>
      <c r="C3" s="199" t="s">
        <v>229</v>
      </c>
      <c r="D3" s="177" t="s">
        <v>230</v>
      </c>
      <c r="E3" s="178" t="s">
        <v>231</v>
      </c>
    </row>
    <row r="4" spans="1:5" ht="12.75" customHeight="1">
      <c r="A4" s="363"/>
      <c r="B4" s="363"/>
      <c r="C4" s="364" t="s">
        <v>475</v>
      </c>
      <c r="D4" s="365">
        <v>66760</v>
      </c>
      <c r="E4" s="366">
        <v>66815</v>
      </c>
    </row>
    <row r="5" spans="1:5" ht="12.75" customHeight="1">
      <c r="A5" s="367" t="s">
        <v>476</v>
      </c>
      <c r="B5" s="368"/>
      <c r="C5" s="369" t="s">
        <v>477</v>
      </c>
      <c r="D5" s="370">
        <v>1155</v>
      </c>
      <c r="E5" s="371">
        <v>1200</v>
      </c>
    </row>
    <row r="6" spans="1:5" ht="12.75" customHeight="1">
      <c r="A6" s="367" t="s">
        <v>478</v>
      </c>
      <c r="B6" s="368"/>
      <c r="C6" s="369" t="s">
        <v>479</v>
      </c>
      <c r="D6" s="370">
        <v>39900</v>
      </c>
      <c r="E6" s="371">
        <v>39900</v>
      </c>
    </row>
    <row r="7" spans="1:5" ht="12.75" customHeight="1">
      <c r="A7" s="367" t="s">
        <v>480</v>
      </c>
      <c r="B7" s="368"/>
      <c r="C7" s="369" t="s">
        <v>481</v>
      </c>
      <c r="D7" s="370">
        <v>20463</v>
      </c>
      <c r="E7" s="371">
        <v>20465</v>
      </c>
    </row>
    <row r="8" spans="1:5" ht="24" customHeight="1">
      <c r="A8" s="367" t="s">
        <v>482</v>
      </c>
      <c r="B8" s="368"/>
      <c r="C8" s="369" t="s">
        <v>483</v>
      </c>
      <c r="D8" s="370">
        <v>5242</v>
      </c>
      <c r="E8" s="371">
        <v>5250</v>
      </c>
    </row>
    <row r="9" spans="1:5" ht="12.75" customHeight="1">
      <c r="A9" s="372"/>
      <c r="B9" s="373"/>
      <c r="C9" s="374" t="s">
        <v>484</v>
      </c>
      <c r="D9" s="366">
        <v>36904</v>
      </c>
      <c r="E9" s="366">
        <v>37265</v>
      </c>
    </row>
    <row r="10" spans="1:5" ht="12.75" customHeight="1">
      <c r="A10" s="315" t="s">
        <v>485</v>
      </c>
      <c r="B10" s="375"/>
      <c r="C10" s="316" t="s">
        <v>486</v>
      </c>
      <c r="D10" s="327"/>
      <c r="E10" s="327"/>
    </row>
    <row r="11" spans="1:9" ht="12.75" customHeight="1">
      <c r="A11" s="315" t="s">
        <v>487</v>
      </c>
      <c r="B11" s="375"/>
      <c r="C11" s="316" t="s">
        <v>488</v>
      </c>
      <c r="D11" s="327"/>
      <c r="E11" s="327"/>
      <c r="I11" s="376"/>
    </row>
    <row r="12" spans="1:5" ht="12.75" customHeight="1">
      <c r="A12" s="315" t="s">
        <v>489</v>
      </c>
      <c r="B12" s="375"/>
      <c r="C12" s="316" t="s">
        <v>490</v>
      </c>
      <c r="D12" s="327"/>
      <c r="E12" s="327"/>
    </row>
    <row r="13" spans="1:5" s="7" customFormat="1" ht="12.75" customHeight="1">
      <c r="A13" s="315" t="s">
        <v>491</v>
      </c>
      <c r="B13" s="375"/>
      <c r="C13" s="316" t="s">
        <v>492</v>
      </c>
      <c r="D13" s="327">
        <v>26645</v>
      </c>
      <c r="E13" s="327">
        <v>27000</v>
      </c>
    </row>
    <row r="14" spans="1:5" s="7" customFormat="1" ht="12.75" customHeight="1">
      <c r="A14" s="377" t="s">
        <v>493</v>
      </c>
      <c r="B14" s="378"/>
      <c r="C14" s="379" t="s">
        <v>494</v>
      </c>
      <c r="D14" s="371"/>
      <c r="E14" s="371"/>
    </row>
    <row r="15" spans="1:5" ht="12.75" customHeight="1">
      <c r="A15" s="377" t="s">
        <v>495</v>
      </c>
      <c r="B15" s="378"/>
      <c r="C15" s="379" t="s">
        <v>496</v>
      </c>
      <c r="D15" s="371"/>
      <c r="E15" s="371"/>
    </row>
    <row r="16" spans="1:5" ht="28.5" customHeight="1">
      <c r="A16" s="377" t="s">
        <v>497</v>
      </c>
      <c r="B16" s="378"/>
      <c r="C16" s="379" t="s">
        <v>498</v>
      </c>
      <c r="D16" s="371"/>
      <c r="E16" s="371"/>
    </row>
    <row r="17" spans="1:5" ht="12.75" customHeight="1">
      <c r="A17" s="377" t="s">
        <v>499</v>
      </c>
      <c r="B17" s="378"/>
      <c r="C17" s="379" t="s">
        <v>500</v>
      </c>
      <c r="D17" s="371"/>
      <c r="E17" s="371"/>
    </row>
    <row r="18" spans="1:5" ht="12.75" customHeight="1">
      <c r="A18" s="377" t="s">
        <v>501</v>
      </c>
      <c r="B18" s="378"/>
      <c r="C18" s="379" t="s">
        <v>502</v>
      </c>
      <c r="D18" s="371"/>
      <c r="E18" s="371"/>
    </row>
    <row r="19" spans="1:5" ht="12.75" customHeight="1">
      <c r="A19" s="377" t="s">
        <v>503</v>
      </c>
      <c r="B19" s="378"/>
      <c r="C19" s="379" t="s">
        <v>504</v>
      </c>
      <c r="D19" s="371"/>
      <c r="E19" s="371">
        <v>5</v>
      </c>
    </row>
    <row r="20" spans="1:5" ht="12.75" customHeight="1">
      <c r="A20" s="377" t="s">
        <v>505</v>
      </c>
      <c r="B20" s="378"/>
      <c r="C20" s="379" t="s">
        <v>506</v>
      </c>
      <c r="D20" s="371">
        <v>10259</v>
      </c>
      <c r="E20" s="371">
        <v>10260</v>
      </c>
    </row>
    <row r="21" spans="1:5" ht="12.75" customHeight="1">
      <c r="A21" s="377" t="s">
        <v>507</v>
      </c>
      <c r="B21" s="378"/>
      <c r="C21" s="379" t="s">
        <v>508</v>
      </c>
      <c r="D21" s="371"/>
      <c r="E21" s="371"/>
    </row>
    <row r="22" spans="1:5" ht="12.75" customHeight="1">
      <c r="A22" s="380"/>
      <c r="B22" s="381"/>
      <c r="C22" s="382" t="s">
        <v>509</v>
      </c>
      <c r="D22" s="366">
        <v>4300</v>
      </c>
      <c r="E22" s="366">
        <v>4316</v>
      </c>
    </row>
    <row r="23" spans="1:5" ht="12.75" customHeight="1">
      <c r="A23" s="377" t="s">
        <v>510</v>
      </c>
      <c r="B23" s="378"/>
      <c r="C23" s="379" t="s">
        <v>511</v>
      </c>
      <c r="D23" s="371">
        <v>295</v>
      </c>
      <c r="E23" s="371">
        <v>300</v>
      </c>
    </row>
    <row r="24" spans="1:5" ht="12.75" customHeight="1">
      <c r="A24" s="377" t="s">
        <v>512</v>
      </c>
      <c r="B24" s="378"/>
      <c r="C24" s="379" t="s">
        <v>513</v>
      </c>
      <c r="D24" s="371"/>
      <c r="E24" s="371"/>
    </row>
    <row r="25" spans="1:5" ht="12.75" customHeight="1">
      <c r="A25" s="377" t="s">
        <v>514</v>
      </c>
      <c r="B25" s="378"/>
      <c r="C25" s="379" t="s">
        <v>515</v>
      </c>
      <c r="D25" s="371"/>
      <c r="E25" s="371"/>
    </row>
    <row r="26" spans="1:5" ht="12.75" customHeight="1">
      <c r="A26" s="377" t="s">
        <v>516</v>
      </c>
      <c r="B26" s="378"/>
      <c r="C26" s="379" t="s">
        <v>517</v>
      </c>
      <c r="D26" s="371"/>
      <c r="E26" s="371"/>
    </row>
    <row r="27" spans="1:5" ht="25.5" customHeight="1">
      <c r="A27" s="377" t="s">
        <v>518</v>
      </c>
      <c r="B27" s="378"/>
      <c r="C27" s="379" t="s">
        <v>519</v>
      </c>
      <c r="D27" s="371"/>
      <c r="E27" s="371"/>
    </row>
    <row r="28" spans="1:5" ht="12.75" customHeight="1">
      <c r="A28" s="377" t="s">
        <v>520</v>
      </c>
      <c r="B28" s="378"/>
      <c r="C28" s="379" t="s">
        <v>521</v>
      </c>
      <c r="D28" s="371"/>
      <c r="E28" s="371"/>
    </row>
    <row r="29" spans="1:5" ht="12.75" customHeight="1">
      <c r="A29" s="377" t="s">
        <v>522</v>
      </c>
      <c r="B29" s="378"/>
      <c r="C29" s="379" t="s">
        <v>523</v>
      </c>
      <c r="D29" s="371"/>
      <c r="E29" s="371"/>
    </row>
    <row r="30" spans="1:5" s="7" customFormat="1" ht="12.75" customHeight="1">
      <c r="A30" s="377" t="s">
        <v>524</v>
      </c>
      <c r="B30" s="378"/>
      <c r="C30" s="379" t="s">
        <v>525</v>
      </c>
      <c r="D30" s="371">
        <v>93</v>
      </c>
      <c r="E30" s="371">
        <v>100</v>
      </c>
    </row>
    <row r="31" spans="1:5" ht="12.75" customHeight="1">
      <c r="A31" s="377" t="s">
        <v>526</v>
      </c>
      <c r="B31" s="378"/>
      <c r="C31" s="379" t="s">
        <v>527</v>
      </c>
      <c r="D31" s="371"/>
      <c r="E31" s="371"/>
    </row>
    <row r="32" spans="1:5" ht="12.75" customHeight="1">
      <c r="A32" s="377" t="s">
        <v>528</v>
      </c>
      <c r="B32" s="378"/>
      <c r="C32" s="379" t="s">
        <v>529</v>
      </c>
      <c r="D32" s="371"/>
      <c r="E32" s="371"/>
    </row>
    <row r="33" spans="1:5" ht="12.75" customHeight="1">
      <c r="A33" s="377" t="s">
        <v>530</v>
      </c>
      <c r="B33" s="378"/>
      <c r="C33" s="379" t="s">
        <v>531</v>
      </c>
      <c r="D33" s="371"/>
      <c r="E33" s="371"/>
    </row>
    <row r="34" spans="1:5" s="383" customFormat="1" ht="31.5" customHeight="1">
      <c r="A34" s="377" t="s">
        <v>507</v>
      </c>
      <c r="B34" s="378"/>
      <c r="C34" s="379" t="s">
        <v>532</v>
      </c>
      <c r="D34" s="371"/>
      <c r="E34" s="371"/>
    </row>
    <row r="35" spans="1:5" ht="12.75" customHeight="1">
      <c r="A35" s="377" t="s">
        <v>533</v>
      </c>
      <c r="B35" s="378"/>
      <c r="C35" s="384" t="s">
        <v>534</v>
      </c>
      <c r="D35" s="385">
        <v>3591</v>
      </c>
      <c r="E35" s="385">
        <v>3595</v>
      </c>
    </row>
    <row r="36" spans="1:5" ht="12.75" customHeight="1">
      <c r="A36" s="377" t="s">
        <v>535</v>
      </c>
      <c r="B36" s="386"/>
      <c r="C36" s="387" t="s">
        <v>536</v>
      </c>
      <c r="D36" s="388"/>
      <c r="E36" s="371"/>
    </row>
    <row r="37" spans="1:5" ht="12.75" customHeight="1">
      <c r="A37" s="377" t="s">
        <v>537</v>
      </c>
      <c r="B37" s="378"/>
      <c r="C37" s="389" t="s">
        <v>538</v>
      </c>
      <c r="D37" s="390">
        <v>321</v>
      </c>
      <c r="E37" s="390">
        <v>321</v>
      </c>
    </row>
    <row r="38" spans="1:5" ht="12.75" customHeight="1">
      <c r="A38" s="391"/>
      <c r="B38" s="392"/>
      <c r="C38" s="374" t="s">
        <v>539</v>
      </c>
      <c r="D38" s="366">
        <v>2099</v>
      </c>
      <c r="E38" s="366">
        <v>2100</v>
      </c>
    </row>
    <row r="39" spans="1:5" ht="12.75" customHeight="1">
      <c r="A39" s="377" t="s">
        <v>540</v>
      </c>
      <c r="B39" s="378"/>
      <c r="C39" s="379" t="s">
        <v>541</v>
      </c>
      <c r="D39" s="371"/>
      <c r="E39" s="371"/>
    </row>
    <row r="40" spans="1:5" ht="12.75" customHeight="1">
      <c r="A40" s="377" t="s">
        <v>542</v>
      </c>
      <c r="B40" s="378"/>
      <c r="C40" s="379" t="s">
        <v>543</v>
      </c>
      <c r="D40" s="371"/>
      <c r="E40" s="371"/>
    </row>
    <row r="41" spans="1:5" ht="12.75" customHeight="1">
      <c r="A41" s="377" t="s">
        <v>544</v>
      </c>
      <c r="B41" s="378"/>
      <c r="C41" s="379" t="s">
        <v>545</v>
      </c>
      <c r="D41" s="371"/>
      <c r="E41" s="371"/>
    </row>
    <row r="42" spans="1:5" ht="12.75" customHeight="1">
      <c r="A42" s="377" t="s">
        <v>546</v>
      </c>
      <c r="B42" s="378"/>
      <c r="C42" s="379" t="s">
        <v>547</v>
      </c>
      <c r="D42" s="371"/>
      <c r="E42" s="371"/>
    </row>
    <row r="43" spans="1:5" ht="14.25" customHeight="1">
      <c r="A43" s="377" t="s">
        <v>548</v>
      </c>
      <c r="B43" s="378"/>
      <c r="C43" s="379" t="s">
        <v>549</v>
      </c>
      <c r="D43" s="371"/>
      <c r="E43" s="371"/>
    </row>
    <row r="44" spans="1:5" ht="12.75" customHeight="1">
      <c r="A44" s="377" t="s">
        <v>550</v>
      </c>
      <c r="B44" s="378"/>
      <c r="C44" s="379" t="s">
        <v>551</v>
      </c>
      <c r="D44" s="371"/>
      <c r="E44" s="371"/>
    </row>
    <row r="45" spans="1:5" ht="12.75" customHeight="1">
      <c r="A45" s="377" t="s">
        <v>552</v>
      </c>
      <c r="B45" s="378"/>
      <c r="C45" s="379" t="s">
        <v>553</v>
      </c>
      <c r="D45" s="371"/>
      <c r="E45" s="371"/>
    </row>
    <row r="46" spans="1:5" ht="12.75" customHeight="1">
      <c r="A46" s="377" t="s">
        <v>554</v>
      </c>
      <c r="B46" s="378"/>
      <c r="C46" s="379" t="s">
        <v>555</v>
      </c>
      <c r="D46" s="371"/>
      <c r="E46" s="371"/>
    </row>
    <row r="47" spans="1:5" ht="12.75" customHeight="1">
      <c r="A47" s="377" t="s">
        <v>556</v>
      </c>
      <c r="B47" s="378"/>
      <c r="C47" s="379" t="s">
        <v>557</v>
      </c>
      <c r="D47" s="371"/>
      <c r="E47" s="371"/>
    </row>
    <row r="48" spans="1:5" ht="12.75" customHeight="1">
      <c r="A48" s="377" t="s">
        <v>558</v>
      </c>
      <c r="B48" s="378"/>
      <c r="C48" s="379" t="s">
        <v>559</v>
      </c>
      <c r="D48" s="371"/>
      <c r="E48" s="371"/>
    </row>
    <row r="49" spans="1:5" ht="12.75" customHeight="1">
      <c r="A49" s="377" t="s">
        <v>437</v>
      </c>
      <c r="B49" s="378"/>
      <c r="C49" s="379" t="s">
        <v>438</v>
      </c>
      <c r="D49" s="371">
        <v>834</v>
      </c>
      <c r="E49" s="371">
        <v>835</v>
      </c>
    </row>
    <row r="50" spans="1:5" ht="12.75" customHeight="1">
      <c r="A50" s="377" t="s">
        <v>560</v>
      </c>
      <c r="B50" s="378"/>
      <c r="C50" s="379" t="s">
        <v>561</v>
      </c>
      <c r="D50" s="371"/>
      <c r="E50" s="371"/>
    </row>
    <row r="51" spans="1:5" ht="12.75" customHeight="1">
      <c r="A51" s="377" t="s">
        <v>562</v>
      </c>
      <c r="B51" s="378"/>
      <c r="C51" s="379" t="s">
        <v>563</v>
      </c>
      <c r="D51" s="371">
        <v>1265</v>
      </c>
      <c r="E51" s="371">
        <v>1265</v>
      </c>
    </row>
    <row r="52" spans="1:5" ht="12.75" customHeight="1">
      <c r="A52" s="377" t="s">
        <v>564</v>
      </c>
      <c r="B52" s="378"/>
      <c r="C52" s="379" t="s">
        <v>565</v>
      </c>
      <c r="D52" s="371"/>
      <c r="E52" s="371"/>
    </row>
    <row r="53" spans="1:5" ht="12.75" customHeight="1">
      <c r="A53" s="377" t="s">
        <v>566</v>
      </c>
      <c r="B53" s="378"/>
      <c r="C53" s="379" t="s">
        <v>567</v>
      </c>
      <c r="D53" s="371"/>
      <c r="E53" s="371"/>
    </row>
    <row r="54" spans="1:5" ht="12.75" customHeight="1">
      <c r="A54" s="377" t="s">
        <v>568</v>
      </c>
      <c r="B54" s="378"/>
      <c r="C54" s="379" t="s">
        <v>569</v>
      </c>
      <c r="D54" s="371"/>
      <c r="E54" s="371"/>
    </row>
    <row r="55" spans="1:5" ht="12.75" customHeight="1">
      <c r="A55" s="377" t="s">
        <v>570</v>
      </c>
      <c r="B55" s="378"/>
      <c r="C55" s="379" t="s">
        <v>571</v>
      </c>
      <c r="D55" s="371"/>
      <c r="E55" s="371"/>
    </row>
    <row r="56" spans="1:5" ht="12.75" customHeight="1">
      <c r="A56" s="377" t="s">
        <v>572</v>
      </c>
      <c r="B56" s="378"/>
      <c r="C56" s="379" t="s">
        <v>573</v>
      </c>
      <c r="D56" s="371"/>
      <c r="E56" s="371"/>
    </row>
    <row r="57" spans="1:5" ht="12.75" customHeight="1">
      <c r="A57" s="367" t="s">
        <v>574</v>
      </c>
      <c r="B57" s="368"/>
      <c r="C57" s="369" t="s">
        <v>575</v>
      </c>
      <c r="D57" s="371"/>
      <c r="E57" s="371"/>
    </row>
    <row r="58" spans="1:5" ht="12.75" customHeight="1">
      <c r="A58" s="367" t="s">
        <v>576</v>
      </c>
      <c r="B58" s="368"/>
      <c r="C58" s="369" t="s">
        <v>577</v>
      </c>
      <c r="D58" s="371"/>
      <c r="E58" s="371"/>
    </row>
    <row r="59" spans="1:5" ht="12.75" customHeight="1">
      <c r="A59" s="367" t="s">
        <v>578</v>
      </c>
      <c r="B59" s="368"/>
      <c r="C59" s="369" t="s">
        <v>579</v>
      </c>
      <c r="D59" s="371"/>
      <c r="E59" s="371"/>
    </row>
    <row r="60" spans="1:5" ht="12.75" customHeight="1">
      <c r="A60" s="367" t="s">
        <v>580</v>
      </c>
      <c r="B60" s="368"/>
      <c r="C60" s="369" t="s">
        <v>581</v>
      </c>
      <c r="D60" s="371"/>
      <c r="E60" s="371"/>
    </row>
    <row r="61" spans="1:5" ht="12.75" customHeight="1">
      <c r="A61" s="367" t="s">
        <v>582</v>
      </c>
      <c r="B61" s="368"/>
      <c r="C61" s="369" t="s">
        <v>583</v>
      </c>
      <c r="D61" s="371"/>
      <c r="E61" s="371"/>
    </row>
    <row r="62" spans="1:5" s="7" customFormat="1" ht="12.75" customHeight="1">
      <c r="A62" s="367" t="s">
        <v>584</v>
      </c>
      <c r="B62" s="368"/>
      <c r="C62" s="369" t="s">
        <v>585</v>
      </c>
      <c r="D62" s="371"/>
      <c r="E62" s="371"/>
    </row>
    <row r="63" spans="1:5" ht="12.75" customHeight="1">
      <c r="A63" s="367" t="s">
        <v>586</v>
      </c>
      <c r="B63" s="368"/>
      <c r="C63" s="369" t="s">
        <v>587</v>
      </c>
      <c r="D63" s="371"/>
      <c r="E63" s="371"/>
    </row>
    <row r="64" spans="1:5" ht="12.75" customHeight="1">
      <c r="A64" s="367" t="s">
        <v>588</v>
      </c>
      <c r="B64" s="368"/>
      <c r="C64" s="393" t="s">
        <v>589</v>
      </c>
      <c r="D64" s="371"/>
      <c r="E64" s="371"/>
    </row>
    <row r="65" spans="1:5" ht="12.75" customHeight="1">
      <c r="A65" s="367" t="s">
        <v>590</v>
      </c>
      <c r="B65" s="368"/>
      <c r="C65" s="394" t="s">
        <v>591</v>
      </c>
      <c r="D65" s="371"/>
      <c r="E65" s="371"/>
    </row>
    <row r="66" spans="1:5" ht="12.75" customHeight="1">
      <c r="A66" s="367" t="s">
        <v>592</v>
      </c>
      <c r="B66" s="368"/>
      <c r="C66" s="369" t="s">
        <v>593</v>
      </c>
      <c r="D66" s="371"/>
      <c r="E66" s="371"/>
    </row>
    <row r="67" spans="1:5" ht="12.75" customHeight="1">
      <c r="A67" s="367" t="s">
        <v>594</v>
      </c>
      <c r="B67" s="368"/>
      <c r="C67" s="369" t="s">
        <v>595</v>
      </c>
      <c r="D67" s="371"/>
      <c r="E67" s="371"/>
    </row>
    <row r="68" spans="1:5" ht="12.75" customHeight="1">
      <c r="A68" s="367" t="s">
        <v>596</v>
      </c>
      <c r="B68" s="368"/>
      <c r="C68" s="369" t="s">
        <v>597</v>
      </c>
      <c r="D68" s="371"/>
      <c r="E68" s="371"/>
    </row>
    <row r="69" spans="1:5" ht="12.75" customHeight="1">
      <c r="A69" s="367" t="s">
        <v>598</v>
      </c>
      <c r="B69" s="368"/>
      <c r="C69" s="369" t="s">
        <v>599</v>
      </c>
      <c r="D69" s="371"/>
      <c r="E69" s="371"/>
    </row>
    <row r="70" spans="1:5" ht="12.75" customHeight="1">
      <c r="A70" s="395"/>
      <c r="B70" s="396"/>
      <c r="C70" s="374" t="s">
        <v>600</v>
      </c>
      <c r="D70" s="366">
        <v>161102</v>
      </c>
      <c r="E70" s="366">
        <v>161146</v>
      </c>
    </row>
    <row r="71" spans="1:5" ht="12.75" customHeight="1">
      <c r="A71" s="397" t="s">
        <v>601</v>
      </c>
      <c r="B71" s="398"/>
      <c r="C71" s="399" t="s">
        <v>602</v>
      </c>
      <c r="D71" s="327"/>
      <c r="E71" s="327"/>
    </row>
    <row r="72" spans="1:5" ht="12.75" customHeight="1">
      <c r="A72" s="397" t="s">
        <v>603</v>
      </c>
      <c r="B72" s="398"/>
      <c r="C72" s="399" t="s">
        <v>604</v>
      </c>
      <c r="D72" s="327">
        <v>14725</v>
      </c>
      <c r="E72" s="327">
        <v>14725</v>
      </c>
    </row>
    <row r="73" spans="1:5" ht="12.75" customHeight="1">
      <c r="A73" s="397" t="s">
        <v>605</v>
      </c>
      <c r="B73" s="398"/>
      <c r="C73" s="399" t="s">
        <v>606</v>
      </c>
      <c r="D73" s="327">
        <v>421</v>
      </c>
      <c r="E73" s="327">
        <v>420</v>
      </c>
    </row>
    <row r="74" spans="1:5" ht="12.75" customHeight="1">
      <c r="A74" s="397" t="s">
        <v>607</v>
      </c>
      <c r="B74" s="398"/>
      <c r="C74" s="399" t="s">
        <v>608</v>
      </c>
      <c r="D74" s="327"/>
      <c r="E74" s="327"/>
    </row>
    <row r="75" spans="1:5" ht="12.75" customHeight="1">
      <c r="A75" s="315" t="s">
        <v>609</v>
      </c>
      <c r="B75" s="375"/>
      <c r="C75" s="316" t="s">
        <v>610</v>
      </c>
      <c r="D75" s="327">
        <v>2867</v>
      </c>
      <c r="E75" s="327">
        <v>2870</v>
      </c>
    </row>
    <row r="76" spans="1:5" ht="12.75" customHeight="1">
      <c r="A76" s="315" t="s">
        <v>611</v>
      </c>
      <c r="B76" s="375"/>
      <c r="C76" s="316" t="s">
        <v>612</v>
      </c>
      <c r="D76" s="327"/>
      <c r="E76" s="327"/>
    </row>
    <row r="77" spans="1:5" ht="12.75" customHeight="1">
      <c r="A77" s="315" t="s">
        <v>613</v>
      </c>
      <c r="B77" s="375"/>
      <c r="C77" s="316" t="s">
        <v>614</v>
      </c>
      <c r="D77" s="327">
        <v>3784</v>
      </c>
      <c r="E77" s="327">
        <v>3785</v>
      </c>
    </row>
    <row r="78" spans="1:5" ht="12.75" customHeight="1">
      <c r="A78" s="377" t="s">
        <v>615</v>
      </c>
      <c r="B78" s="378"/>
      <c r="C78" s="379" t="s">
        <v>616</v>
      </c>
      <c r="D78" s="371"/>
      <c r="E78" s="371"/>
    </row>
    <row r="79" spans="1:5" ht="12.75" customHeight="1">
      <c r="A79" s="377" t="s">
        <v>617</v>
      </c>
      <c r="B79" s="378"/>
      <c r="C79" s="379" t="s">
        <v>618</v>
      </c>
      <c r="D79" s="371">
        <v>14815</v>
      </c>
      <c r="E79" s="371">
        <v>14815</v>
      </c>
    </row>
    <row r="80" spans="1:5" ht="12.75" customHeight="1">
      <c r="A80" s="377" t="s">
        <v>619</v>
      </c>
      <c r="B80" s="378"/>
      <c r="C80" s="379" t="s">
        <v>620</v>
      </c>
      <c r="D80" s="371"/>
      <c r="E80" s="371"/>
    </row>
    <row r="81" spans="1:5" ht="12.75" customHeight="1">
      <c r="A81" s="377" t="s">
        <v>621</v>
      </c>
      <c r="B81" s="378"/>
      <c r="C81" s="379" t="s">
        <v>622</v>
      </c>
      <c r="D81" s="371"/>
      <c r="E81" s="371"/>
    </row>
    <row r="82" spans="1:5" ht="12.75" customHeight="1">
      <c r="A82" s="377" t="s">
        <v>623</v>
      </c>
      <c r="B82" s="378"/>
      <c r="C82" s="379" t="s">
        <v>624</v>
      </c>
      <c r="D82" s="371"/>
      <c r="E82" s="371"/>
    </row>
    <row r="83" spans="1:5" ht="12.75" customHeight="1">
      <c r="A83" s="377" t="s">
        <v>625</v>
      </c>
      <c r="B83" s="378"/>
      <c r="C83" s="379" t="s">
        <v>626</v>
      </c>
      <c r="D83" s="371">
        <v>3685</v>
      </c>
      <c r="E83" s="371">
        <v>3685</v>
      </c>
    </row>
    <row r="84" spans="1:5" ht="12.75" customHeight="1">
      <c r="A84" s="377" t="s">
        <v>627</v>
      </c>
      <c r="B84" s="378"/>
      <c r="C84" s="379" t="s">
        <v>628</v>
      </c>
      <c r="D84" s="371">
        <v>13692</v>
      </c>
      <c r="E84" s="371">
        <v>13695</v>
      </c>
    </row>
    <row r="85" spans="1:5" ht="12.75" customHeight="1">
      <c r="A85" s="377" t="s">
        <v>629</v>
      </c>
      <c r="B85" s="378"/>
      <c r="C85" s="379" t="s">
        <v>630</v>
      </c>
      <c r="D85" s="371"/>
      <c r="E85" s="371"/>
    </row>
    <row r="86" spans="1:5" ht="27" customHeight="1">
      <c r="A86" s="377" t="s">
        <v>631</v>
      </c>
      <c r="B86" s="378"/>
      <c r="C86" s="379" t="s">
        <v>632</v>
      </c>
      <c r="D86" s="371"/>
      <c r="E86" s="371"/>
    </row>
    <row r="87" spans="1:5" ht="12.75" customHeight="1">
      <c r="A87" s="377" t="s">
        <v>633</v>
      </c>
      <c r="B87" s="378"/>
      <c r="C87" s="379" t="s">
        <v>634</v>
      </c>
      <c r="D87" s="371">
        <v>1626</v>
      </c>
      <c r="E87" s="371">
        <v>1626</v>
      </c>
    </row>
    <row r="88" spans="1:5" ht="12.75" customHeight="1">
      <c r="A88" s="377" t="s">
        <v>635</v>
      </c>
      <c r="B88" s="378"/>
      <c r="C88" s="379" t="s">
        <v>636</v>
      </c>
      <c r="D88" s="371"/>
      <c r="E88" s="371"/>
    </row>
    <row r="89" spans="1:5" ht="12.75" customHeight="1">
      <c r="A89" s="377" t="s">
        <v>637</v>
      </c>
      <c r="B89" s="378"/>
      <c r="C89" s="379" t="s">
        <v>638</v>
      </c>
      <c r="D89" s="371"/>
      <c r="E89" s="371"/>
    </row>
    <row r="90" spans="1:5" ht="12.75" customHeight="1">
      <c r="A90" s="377" t="s">
        <v>639</v>
      </c>
      <c r="B90" s="378"/>
      <c r="C90" s="379" t="s">
        <v>640</v>
      </c>
      <c r="D90" s="371">
        <v>3713</v>
      </c>
      <c r="E90" s="371">
        <v>3715</v>
      </c>
    </row>
    <row r="91" spans="1:5" ht="12.75" customHeight="1">
      <c r="A91" s="377" t="s">
        <v>641</v>
      </c>
      <c r="B91" s="378"/>
      <c r="C91" s="379" t="s">
        <v>642</v>
      </c>
      <c r="D91" s="371"/>
      <c r="E91" s="371"/>
    </row>
    <row r="92" spans="1:5" ht="12.75" customHeight="1">
      <c r="A92" s="377" t="s">
        <v>643</v>
      </c>
      <c r="B92" s="378"/>
      <c r="C92" s="379" t="s">
        <v>644</v>
      </c>
      <c r="D92" s="371">
        <v>16191</v>
      </c>
      <c r="E92" s="371">
        <v>16195</v>
      </c>
    </row>
    <row r="93" spans="1:5" ht="12.75" customHeight="1">
      <c r="A93" s="377" t="s">
        <v>645</v>
      </c>
      <c r="B93" s="378"/>
      <c r="C93" s="379" t="s">
        <v>646</v>
      </c>
      <c r="D93" s="371">
        <v>3292</v>
      </c>
      <c r="E93" s="371">
        <v>3295</v>
      </c>
    </row>
    <row r="94" spans="1:5" ht="12.75" customHeight="1">
      <c r="A94" s="377" t="s">
        <v>647</v>
      </c>
      <c r="B94" s="378"/>
      <c r="C94" s="379" t="s">
        <v>648</v>
      </c>
      <c r="D94" s="371">
        <v>2942</v>
      </c>
      <c r="E94" s="371">
        <v>2945</v>
      </c>
    </row>
    <row r="95" spans="1:5" ht="12.75" customHeight="1">
      <c r="A95" s="377" t="s">
        <v>649</v>
      </c>
      <c r="B95" s="378"/>
      <c r="C95" s="379" t="s">
        <v>650</v>
      </c>
      <c r="D95" s="371"/>
      <c r="E95" s="371"/>
    </row>
    <row r="96" spans="1:5" ht="12.75" customHeight="1">
      <c r="A96" s="377" t="s">
        <v>651</v>
      </c>
      <c r="B96" s="378"/>
      <c r="C96" s="379" t="s">
        <v>652</v>
      </c>
      <c r="D96" s="371"/>
      <c r="E96" s="371"/>
    </row>
    <row r="97" spans="1:5" ht="12.75" customHeight="1">
      <c r="A97" s="377" t="s">
        <v>653</v>
      </c>
      <c r="B97" s="378"/>
      <c r="C97" s="379" t="s">
        <v>654</v>
      </c>
      <c r="D97" s="371">
        <v>12388</v>
      </c>
      <c r="E97" s="371">
        <v>12390</v>
      </c>
    </row>
    <row r="98" spans="1:5" ht="12.75" customHeight="1">
      <c r="A98" s="377" t="s">
        <v>655</v>
      </c>
      <c r="B98" s="378"/>
      <c r="C98" s="379" t="s">
        <v>656</v>
      </c>
      <c r="D98" s="400"/>
      <c r="E98" s="400"/>
    </row>
    <row r="99" spans="1:5" ht="12.75" customHeight="1">
      <c r="A99" s="377" t="s">
        <v>657</v>
      </c>
      <c r="B99" s="378"/>
      <c r="C99" s="379" t="s">
        <v>658</v>
      </c>
      <c r="D99" s="400"/>
      <c r="E99" s="400"/>
    </row>
    <row r="100" spans="1:5" ht="12.75" customHeight="1">
      <c r="A100" s="377" t="s">
        <v>659</v>
      </c>
      <c r="B100" s="378"/>
      <c r="C100" s="379" t="s">
        <v>660</v>
      </c>
      <c r="D100" s="371"/>
      <c r="E100" s="371"/>
    </row>
    <row r="101" spans="1:5" ht="12.75" customHeight="1">
      <c r="A101" s="377" t="s">
        <v>661</v>
      </c>
      <c r="B101" s="378"/>
      <c r="C101" s="379" t="s">
        <v>662</v>
      </c>
      <c r="D101" s="371">
        <v>3367</v>
      </c>
      <c r="E101" s="371">
        <v>3370</v>
      </c>
    </row>
    <row r="102" spans="1:5" ht="12.75" customHeight="1">
      <c r="A102" s="315" t="s">
        <v>663</v>
      </c>
      <c r="B102" s="375"/>
      <c r="C102" s="316" t="s">
        <v>664</v>
      </c>
      <c r="D102" s="327"/>
      <c r="E102" s="327"/>
    </row>
    <row r="103" spans="1:5" ht="27.75" customHeight="1">
      <c r="A103" s="315" t="s">
        <v>665</v>
      </c>
      <c r="B103" s="375"/>
      <c r="C103" s="316" t="s">
        <v>666</v>
      </c>
      <c r="D103" s="401"/>
      <c r="E103" s="401"/>
    </row>
    <row r="104" spans="1:5" ht="14.25" customHeight="1">
      <c r="A104" s="315" t="s">
        <v>667</v>
      </c>
      <c r="B104" s="375"/>
      <c r="C104" s="316" t="s">
        <v>668</v>
      </c>
      <c r="D104" s="401"/>
      <c r="E104" s="401"/>
    </row>
    <row r="105" spans="1:5" ht="12.75" customHeight="1">
      <c r="A105" s="315" t="s">
        <v>669</v>
      </c>
      <c r="B105" s="375"/>
      <c r="C105" s="316" t="s">
        <v>670</v>
      </c>
      <c r="D105" s="401"/>
      <c r="E105" s="401"/>
    </row>
    <row r="106" spans="1:5" ht="12.75" customHeight="1">
      <c r="A106" s="315" t="s">
        <v>671</v>
      </c>
      <c r="B106" s="375"/>
      <c r="C106" s="316" t="s">
        <v>672</v>
      </c>
      <c r="D106" s="401">
        <v>1576</v>
      </c>
      <c r="E106" s="401">
        <v>1576</v>
      </c>
    </row>
    <row r="107" spans="1:5" ht="12.75" customHeight="1">
      <c r="A107" s="315" t="s">
        <v>673</v>
      </c>
      <c r="B107" s="375"/>
      <c r="C107" s="316" t="s">
        <v>674</v>
      </c>
      <c r="D107" s="401">
        <v>2948</v>
      </c>
      <c r="E107" s="401">
        <v>2950</v>
      </c>
    </row>
    <row r="108" spans="1:5" ht="12.75" customHeight="1">
      <c r="A108" s="315" t="s">
        <v>675</v>
      </c>
      <c r="B108" s="375"/>
      <c r="C108" s="316" t="s">
        <v>676</v>
      </c>
      <c r="D108" s="401"/>
      <c r="E108" s="401"/>
    </row>
    <row r="109" spans="1:5" ht="12.75" customHeight="1">
      <c r="A109" s="315" t="s">
        <v>677</v>
      </c>
      <c r="B109" s="375"/>
      <c r="C109" s="316" t="s">
        <v>678</v>
      </c>
      <c r="D109" s="401"/>
      <c r="E109" s="401"/>
    </row>
    <row r="110" spans="1:5" ht="12.75" customHeight="1">
      <c r="A110" s="315" t="s">
        <v>679</v>
      </c>
      <c r="B110" s="375"/>
      <c r="C110" s="316" t="s">
        <v>680</v>
      </c>
      <c r="D110" s="401"/>
      <c r="E110" s="401"/>
    </row>
    <row r="111" spans="1:5" ht="12.75">
      <c r="A111" s="315" t="s">
        <v>681</v>
      </c>
      <c r="B111" s="375"/>
      <c r="C111" s="316" t="s">
        <v>682</v>
      </c>
      <c r="D111" s="401"/>
      <c r="E111" s="401"/>
    </row>
    <row r="112" spans="1:5" ht="12.75" customHeight="1">
      <c r="A112" s="315" t="s">
        <v>683</v>
      </c>
      <c r="B112" s="375"/>
      <c r="C112" s="316" t="s">
        <v>684</v>
      </c>
      <c r="D112" s="401"/>
      <c r="E112" s="401"/>
    </row>
    <row r="113" spans="1:5" s="7" customFormat="1" ht="12.75" customHeight="1">
      <c r="A113" s="315" t="s">
        <v>685</v>
      </c>
      <c r="B113" s="375"/>
      <c r="C113" s="316" t="s">
        <v>686</v>
      </c>
      <c r="D113" s="401">
        <v>2326</v>
      </c>
      <c r="E113" s="401">
        <v>2330</v>
      </c>
    </row>
    <row r="114" spans="1:5" ht="12.75" customHeight="1">
      <c r="A114" s="315" t="s">
        <v>687</v>
      </c>
      <c r="B114" s="375"/>
      <c r="C114" s="316" t="s">
        <v>688</v>
      </c>
      <c r="D114" s="401"/>
      <c r="E114" s="401"/>
    </row>
    <row r="115" spans="1:5" ht="12.75" customHeight="1">
      <c r="A115" s="315" t="s">
        <v>689</v>
      </c>
      <c r="B115" s="375"/>
      <c r="C115" s="316" t="s">
        <v>690</v>
      </c>
      <c r="D115" s="401">
        <v>14773</v>
      </c>
      <c r="E115" s="401">
        <v>14775</v>
      </c>
    </row>
    <row r="116" spans="1:5" ht="12.75" customHeight="1">
      <c r="A116" s="315" t="s">
        <v>691</v>
      </c>
      <c r="B116" s="375"/>
      <c r="C116" s="316" t="s">
        <v>692</v>
      </c>
      <c r="D116" s="401">
        <v>7864</v>
      </c>
      <c r="E116" s="401">
        <v>7865</v>
      </c>
    </row>
    <row r="117" spans="1:5" ht="12.75" customHeight="1">
      <c r="A117" s="315" t="s">
        <v>693</v>
      </c>
      <c r="B117" s="375"/>
      <c r="C117" s="316" t="s">
        <v>694</v>
      </c>
      <c r="D117" s="401"/>
      <c r="E117" s="401"/>
    </row>
    <row r="118" spans="1:5" s="7" customFormat="1" ht="12.75" customHeight="1">
      <c r="A118" s="315" t="s">
        <v>695</v>
      </c>
      <c r="B118" s="375"/>
      <c r="C118" s="316" t="s">
        <v>696</v>
      </c>
      <c r="D118" s="401"/>
      <c r="E118" s="401"/>
    </row>
    <row r="119" spans="1:5" ht="12.75" customHeight="1">
      <c r="A119" s="315" t="s">
        <v>697</v>
      </c>
      <c r="B119" s="375"/>
      <c r="C119" s="316" t="s">
        <v>698</v>
      </c>
      <c r="D119" s="401"/>
      <c r="E119" s="401"/>
    </row>
    <row r="120" spans="1:5" ht="12.75" customHeight="1">
      <c r="A120" s="377" t="s">
        <v>699</v>
      </c>
      <c r="B120" s="378"/>
      <c r="C120" s="379" t="s">
        <v>700</v>
      </c>
      <c r="D120" s="400">
        <v>4162</v>
      </c>
      <c r="E120" s="400">
        <v>4165</v>
      </c>
    </row>
    <row r="121" spans="1:5" ht="12.75" customHeight="1">
      <c r="A121" s="377" t="s">
        <v>701</v>
      </c>
      <c r="B121" s="378"/>
      <c r="C121" s="379" t="s">
        <v>702</v>
      </c>
      <c r="D121" s="400"/>
      <c r="E121" s="400"/>
    </row>
    <row r="122" spans="1:5" ht="12.75" customHeight="1">
      <c r="A122" s="377" t="s">
        <v>703</v>
      </c>
      <c r="B122" s="378"/>
      <c r="C122" s="379" t="s">
        <v>704</v>
      </c>
      <c r="D122" s="400"/>
      <c r="E122" s="400"/>
    </row>
    <row r="123" spans="1:5" ht="12.75" customHeight="1">
      <c r="A123" s="377" t="s">
        <v>705</v>
      </c>
      <c r="B123" s="378"/>
      <c r="C123" s="379" t="s">
        <v>706</v>
      </c>
      <c r="D123" s="400">
        <v>2944</v>
      </c>
      <c r="E123" s="400">
        <v>2945</v>
      </c>
    </row>
    <row r="124" spans="1:5" ht="12.75" customHeight="1">
      <c r="A124" s="377" t="s">
        <v>707</v>
      </c>
      <c r="B124" s="378"/>
      <c r="C124" s="379" t="s">
        <v>708</v>
      </c>
      <c r="D124" s="400">
        <v>1309</v>
      </c>
      <c r="E124" s="400">
        <v>1310</v>
      </c>
    </row>
    <row r="125" spans="1:5" ht="12.75" customHeight="1">
      <c r="A125" s="377" t="s">
        <v>709</v>
      </c>
      <c r="B125" s="378"/>
      <c r="C125" s="379" t="s">
        <v>710</v>
      </c>
      <c r="D125" s="400"/>
      <c r="E125" s="400"/>
    </row>
    <row r="126" spans="1:5" ht="12.75" customHeight="1">
      <c r="A126" s="377" t="s">
        <v>711</v>
      </c>
      <c r="B126" s="378"/>
      <c r="C126" s="379" t="s">
        <v>712</v>
      </c>
      <c r="D126" s="400">
        <v>2</v>
      </c>
      <c r="E126" s="400">
        <v>2</v>
      </c>
    </row>
    <row r="127" spans="1:5" ht="12.75" customHeight="1">
      <c r="A127" s="377" t="s">
        <v>713</v>
      </c>
      <c r="B127" s="378"/>
      <c r="C127" s="379" t="s">
        <v>714</v>
      </c>
      <c r="D127" s="400"/>
      <c r="E127" s="400"/>
    </row>
    <row r="128" spans="1:5" ht="12.75" customHeight="1">
      <c r="A128" s="315" t="s">
        <v>715</v>
      </c>
      <c r="B128" s="375"/>
      <c r="C128" s="316" t="s">
        <v>716</v>
      </c>
      <c r="D128" s="401">
        <v>12321</v>
      </c>
      <c r="E128" s="401">
        <v>12325</v>
      </c>
    </row>
    <row r="129" spans="1:5" ht="12.75" customHeight="1">
      <c r="A129" s="315" t="s">
        <v>717</v>
      </c>
      <c r="B129" s="375"/>
      <c r="C129" s="316" t="s">
        <v>718</v>
      </c>
      <c r="D129" s="401">
        <v>2</v>
      </c>
      <c r="E129" s="401">
        <v>2</v>
      </c>
    </row>
    <row r="130" spans="1:5" ht="12.75" customHeight="1">
      <c r="A130" s="315" t="s">
        <v>719</v>
      </c>
      <c r="B130" s="375"/>
      <c r="C130" s="316" t="s">
        <v>720</v>
      </c>
      <c r="D130" s="401">
        <v>13367</v>
      </c>
      <c r="E130" s="401">
        <v>13370</v>
      </c>
    </row>
    <row r="131" spans="1:5" ht="12.75" customHeight="1">
      <c r="A131" s="315" t="s">
        <v>721</v>
      </c>
      <c r="B131" s="375"/>
      <c r="C131" s="316" t="s">
        <v>722</v>
      </c>
      <c r="D131" s="401"/>
      <c r="E131" s="401"/>
    </row>
    <row r="132" spans="1:5" ht="12.75" customHeight="1">
      <c r="A132" s="395"/>
      <c r="B132" s="396"/>
      <c r="C132" s="374" t="s">
        <v>723</v>
      </c>
      <c r="D132" s="402"/>
      <c r="E132" s="402"/>
    </row>
    <row r="133" spans="1:5" ht="12.75" customHeight="1">
      <c r="A133" s="315" t="s">
        <v>724</v>
      </c>
      <c r="B133" s="375"/>
      <c r="C133" s="316" t="s">
        <v>725</v>
      </c>
      <c r="D133" s="401"/>
      <c r="E133" s="401"/>
    </row>
    <row r="134" spans="1:5" ht="12.75" customHeight="1">
      <c r="A134" s="315" t="s">
        <v>726</v>
      </c>
      <c r="B134" s="375"/>
      <c r="C134" s="316" t="s">
        <v>727</v>
      </c>
      <c r="D134" s="401"/>
      <c r="E134" s="401"/>
    </row>
    <row r="135" spans="1:5" ht="12.75" customHeight="1">
      <c r="A135" s="315" t="s">
        <v>728</v>
      </c>
      <c r="B135" s="375"/>
      <c r="C135" s="316" t="s">
        <v>729</v>
      </c>
      <c r="D135" s="401"/>
      <c r="E135" s="401"/>
    </row>
    <row r="136" spans="1:5" ht="12.75" customHeight="1">
      <c r="A136" s="315" t="s">
        <v>730</v>
      </c>
      <c r="B136" s="375"/>
      <c r="C136" s="316" t="s">
        <v>731</v>
      </c>
      <c r="D136" s="401"/>
      <c r="E136" s="401"/>
    </row>
    <row r="137" spans="1:5" ht="12.75" customHeight="1">
      <c r="A137" s="315" t="s">
        <v>732</v>
      </c>
      <c r="B137" s="375"/>
      <c r="C137" s="316" t="s">
        <v>733</v>
      </c>
      <c r="D137" s="401"/>
      <c r="E137" s="401"/>
    </row>
    <row r="138" spans="1:5" ht="12.75" customHeight="1">
      <c r="A138" s="315" t="s">
        <v>734</v>
      </c>
      <c r="B138" s="375"/>
      <c r="C138" s="316" t="s">
        <v>735</v>
      </c>
      <c r="D138" s="401"/>
      <c r="E138" s="401"/>
    </row>
    <row r="139" spans="1:5" ht="12.75" customHeight="1">
      <c r="A139" s="391"/>
      <c r="B139" s="392"/>
      <c r="C139" s="374" t="s">
        <v>736</v>
      </c>
      <c r="D139" s="366">
        <v>27096</v>
      </c>
      <c r="E139" s="366">
        <v>27105</v>
      </c>
    </row>
    <row r="140" spans="1:5" ht="12.75" customHeight="1">
      <c r="A140" s="403" t="s">
        <v>737</v>
      </c>
      <c r="B140" s="404"/>
      <c r="C140" s="405" t="s">
        <v>738</v>
      </c>
      <c r="D140" s="327"/>
      <c r="E140" s="327"/>
    </row>
    <row r="141" spans="1:5" ht="24.75" customHeight="1">
      <c r="A141" s="403" t="s">
        <v>739</v>
      </c>
      <c r="B141" s="404"/>
      <c r="C141" s="405" t="s">
        <v>740</v>
      </c>
      <c r="D141" s="327">
        <v>11478</v>
      </c>
      <c r="E141" s="327">
        <v>11480</v>
      </c>
    </row>
    <row r="142" spans="1:5" ht="12.75" customHeight="1">
      <c r="A142" s="403" t="s">
        <v>741</v>
      </c>
      <c r="B142" s="404"/>
      <c r="C142" s="405" t="s">
        <v>742</v>
      </c>
      <c r="D142" s="327">
        <v>7322</v>
      </c>
      <c r="E142" s="327">
        <v>7325</v>
      </c>
    </row>
    <row r="143" spans="1:5" ht="12.75" customHeight="1">
      <c r="A143" s="403" t="s">
        <v>743</v>
      </c>
      <c r="B143" s="404"/>
      <c r="C143" s="405" t="s">
        <v>744</v>
      </c>
      <c r="D143" s="327"/>
      <c r="E143" s="327"/>
    </row>
    <row r="144" spans="1:5" ht="12.75" customHeight="1">
      <c r="A144" s="403" t="s">
        <v>745</v>
      </c>
      <c r="B144" s="404"/>
      <c r="C144" s="405" t="s">
        <v>746</v>
      </c>
      <c r="D144" s="327"/>
      <c r="E144" s="327"/>
    </row>
    <row r="145" spans="1:5" ht="12.75" customHeight="1">
      <c r="A145" s="403" t="s">
        <v>747</v>
      </c>
      <c r="B145" s="404"/>
      <c r="C145" s="405" t="s">
        <v>748</v>
      </c>
      <c r="D145" s="327"/>
      <c r="E145" s="327"/>
    </row>
    <row r="146" spans="1:5" ht="12.75" customHeight="1">
      <c r="A146" s="403" t="s">
        <v>749</v>
      </c>
      <c r="B146" s="404"/>
      <c r="C146" s="405" t="s">
        <v>750</v>
      </c>
      <c r="D146" s="327"/>
      <c r="E146" s="327"/>
    </row>
    <row r="147" spans="1:5" ht="12.75" customHeight="1">
      <c r="A147" s="403" t="s">
        <v>751</v>
      </c>
      <c r="B147" s="404"/>
      <c r="C147" s="405" t="s">
        <v>752</v>
      </c>
      <c r="D147" s="327"/>
      <c r="E147" s="327"/>
    </row>
    <row r="148" spans="1:5" ht="12.75" customHeight="1">
      <c r="A148" s="403" t="s">
        <v>753</v>
      </c>
      <c r="B148" s="404"/>
      <c r="C148" s="405" t="s">
        <v>754</v>
      </c>
      <c r="D148" s="327"/>
      <c r="E148" s="327"/>
    </row>
    <row r="149" spans="1:5" ht="12.75" customHeight="1">
      <c r="A149" s="403" t="s">
        <v>755</v>
      </c>
      <c r="B149" s="404"/>
      <c r="C149" s="405" t="s">
        <v>756</v>
      </c>
      <c r="D149" s="327">
        <v>5130</v>
      </c>
      <c r="E149" s="327">
        <v>5130</v>
      </c>
    </row>
    <row r="150" spans="1:5" ht="12.75" customHeight="1">
      <c r="A150" s="406" t="s">
        <v>757</v>
      </c>
      <c r="B150" s="407"/>
      <c r="C150" s="408" t="s">
        <v>758</v>
      </c>
      <c r="D150" s="371"/>
      <c r="E150" s="371"/>
    </row>
    <row r="151" spans="1:5" ht="12.75" customHeight="1">
      <c r="A151" s="406" t="s">
        <v>759</v>
      </c>
      <c r="B151" s="407"/>
      <c r="C151" s="408" t="s">
        <v>760</v>
      </c>
      <c r="D151" s="371">
        <v>3166</v>
      </c>
      <c r="E151" s="371">
        <v>3170</v>
      </c>
    </row>
    <row r="152" spans="1:5" ht="12.75" customHeight="1">
      <c r="A152" s="406" t="s">
        <v>761</v>
      </c>
      <c r="B152" s="407"/>
      <c r="C152" s="408" t="s">
        <v>762</v>
      </c>
      <c r="D152" s="371"/>
      <c r="E152" s="371"/>
    </row>
    <row r="153" spans="1:5" ht="12.75" customHeight="1">
      <c r="A153" s="409" t="s">
        <v>763</v>
      </c>
      <c r="B153" s="410"/>
      <c r="C153" s="411" t="s">
        <v>764</v>
      </c>
      <c r="D153" s="371"/>
      <c r="E153" s="371"/>
    </row>
    <row r="154" spans="1:5" ht="12.75" customHeight="1">
      <c r="A154" s="409" t="s">
        <v>765</v>
      </c>
      <c r="B154" s="410"/>
      <c r="C154" s="412" t="s">
        <v>766</v>
      </c>
      <c r="D154" s="385"/>
      <c r="E154" s="371"/>
    </row>
    <row r="155" spans="1:5" ht="12.75" customHeight="1">
      <c r="A155" s="409" t="s">
        <v>767</v>
      </c>
      <c r="B155" s="413"/>
      <c r="C155" s="414" t="s">
        <v>768</v>
      </c>
      <c r="D155" s="415"/>
      <c r="E155" s="416"/>
    </row>
    <row r="156" spans="1:5" ht="12.75" customHeight="1">
      <c r="A156" s="409" t="s">
        <v>769</v>
      </c>
      <c r="B156" s="410"/>
      <c r="C156" s="417" t="s">
        <v>770</v>
      </c>
      <c r="D156" s="390"/>
      <c r="E156" s="371"/>
    </row>
    <row r="157" spans="1:5" ht="12.75" customHeight="1">
      <c r="A157" s="409" t="s">
        <v>771</v>
      </c>
      <c r="B157" s="410"/>
      <c r="C157" s="418" t="s">
        <v>772</v>
      </c>
      <c r="D157" s="371"/>
      <c r="E157" s="371"/>
    </row>
    <row r="158" spans="1:5" ht="12.75" customHeight="1">
      <c r="A158" s="391"/>
      <c r="B158" s="392"/>
      <c r="C158" s="374" t="s">
        <v>773</v>
      </c>
      <c r="D158" s="366">
        <v>700</v>
      </c>
      <c r="E158" s="366">
        <v>4276</v>
      </c>
    </row>
    <row r="159" spans="1:5" ht="12.75" customHeight="1">
      <c r="A159" s="377" t="s">
        <v>774</v>
      </c>
      <c r="B159" s="378" t="s">
        <v>422</v>
      </c>
      <c r="C159" s="379" t="s">
        <v>443</v>
      </c>
      <c r="D159" s="371">
        <v>700</v>
      </c>
      <c r="E159" s="371">
        <v>4276</v>
      </c>
    </row>
    <row r="160" spans="1:5" s="7" customFormat="1" ht="12.75" customHeight="1">
      <c r="A160" s="377" t="s">
        <v>775</v>
      </c>
      <c r="B160" s="378"/>
      <c r="C160" s="379" t="s">
        <v>776</v>
      </c>
      <c r="D160" s="371"/>
      <c r="E160" s="371"/>
    </row>
    <row r="161" spans="1:5" ht="12.75" customHeight="1">
      <c r="A161" s="377" t="s">
        <v>777</v>
      </c>
      <c r="B161" s="378"/>
      <c r="C161" s="379" t="s">
        <v>778</v>
      </c>
      <c r="D161" s="371"/>
      <c r="E161" s="371"/>
    </row>
    <row r="162" spans="1:5" ht="12.75" customHeight="1">
      <c r="A162" s="315" t="s">
        <v>779</v>
      </c>
      <c r="B162" s="375"/>
      <c r="C162" s="316" t="s">
        <v>780</v>
      </c>
      <c r="D162" s="327"/>
      <c r="E162" s="327"/>
    </row>
    <row r="163" spans="1:5" ht="12.75" customHeight="1">
      <c r="A163" s="315" t="s">
        <v>781</v>
      </c>
      <c r="B163" s="375"/>
      <c r="C163" s="316" t="s">
        <v>782</v>
      </c>
      <c r="D163" s="327"/>
      <c r="E163" s="327"/>
    </row>
    <row r="164" spans="1:5" ht="12.75" customHeight="1">
      <c r="A164" s="391"/>
      <c r="B164" s="392"/>
      <c r="C164" s="374" t="s">
        <v>783</v>
      </c>
      <c r="D164" s="366" t="s">
        <v>784</v>
      </c>
      <c r="E164" s="366" t="s">
        <v>785</v>
      </c>
    </row>
    <row r="165" spans="1:5" ht="12.75">
      <c r="A165" s="419" t="s">
        <v>786</v>
      </c>
      <c r="B165" s="420"/>
      <c r="C165" s="421" t="s">
        <v>787</v>
      </c>
      <c r="D165" s="327">
        <v>589</v>
      </c>
      <c r="E165" s="327">
        <v>500</v>
      </c>
    </row>
    <row r="166" spans="1:5" ht="29.25" customHeight="1">
      <c r="A166" s="422" t="s">
        <v>788</v>
      </c>
      <c r="B166" s="420"/>
      <c r="C166" s="421" t="s">
        <v>789</v>
      </c>
      <c r="D166" s="327"/>
      <c r="E166" s="327"/>
    </row>
    <row r="167" spans="1:5" ht="12.75">
      <c r="A167" s="419" t="s">
        <v>790</v>
      </c>
      <c r="B167" s="420"/>
      <c r="C167" s="421" t="s">
        <v>791</v>
      </c>
      <c r="D167" s="327"/>
      <c r="E167" s="327"/>
    </row>
    <row r="168" spans="1:5" ht="12.75">
      <c r="A168" s="419" t="s">
        <v>792</v>
      </c>
      <c r="B168" s="420"/>
      <c r="C168" s="421" t="s">
        <v>793</v>
      </c>
      <c r="D168" s="327"/>
      <c r="E168" s="327"/>
    </row>
    <row r="169" spans="1:5" ht="12.75">
      <c r="A169" s="419" t="s">
        <v>794</v>
      </c>
      <c r="B169" s="420"/>
      <c r="C169" s="421" t="s">
        <v>795</v>
      </c>
      <c r="D169" s="327"/>
      <c r="E169" s="327"/>
    </row>
    <row r="170" spans="1:5" ht="12.75">
      <c r="A170" s="423" t="s">
        <v>796</v>
      </c>
      <c r="B170" s="424"/>
      <c r="C170" s="425" t="s">
        <v>797</v>
      </c>
      <c r="D170" s="327">
        <v>14</v>
      </c>
      <c r="E170" s="327">
        <v>14</v>
      </c>
    </row>
    <row r="171" spans="1:5" ht="12.75">
      <c r="A171" s="423" t="s">
        <v>798</v>
      </c>
      <c r="B171" s="424"/>
      <c r="C171" s="426" t="s">
        <v>799</v>
      </c>
      <c r="D171" s="327"/>
      <c r="E171" s="327"/>
    </row>
    <row r="172" spans="1:5" ht="12.75" customHeight="1">
      <c r="A172" s="427"/>
      <c r="B172" s="428"/>
      <c r="C172" s="429" t="s">
        <v>800</v>
      </c>
      <c r="D172" s="430">
        <v>232201</v>
      </c>
      <c r="E172" s="430">
        <v>232200</v>
      </c>
    </row>
    <row r="173" spans="1:5" ht="12.75" customHeight="1">
      <c r="A173" s="427"/>
      <c r="B173" s="428"/>
      <c r="C173" s="429" t="s">
        <v>801</v>
      </c>
      <c r="D173" s="430" t="s">
        <v>784</v>
      </c>
      <c r="E173" s="430" t="s">
        <v>785</v>
      </c>
    </row>
    <row r="174" spans="1:5" ht="12.75" customHeight="1">
      <c r="A174" s="427"/>
      <c r="B174" s="428"/>
      <c r="C174" s="429" t="s">
        <v>802</v>
      </c>
      <c r="D174" s="430">
        <v>292174</v>
      </c>
      <c r="E174" s="430">
        <v>292200</v>
      </c>
    </row>
    <row r="175" spans="1:5" ht="12.75" customHeight="1">
      <c r="A175" s="431"/>
      <c r="B175" s="432"/>
      <c r="C175" s="433" t="s">
        <v>803</v>
      </c>
      <c r="D175" s="332">
        <v>12832</v>
      </c>
      <c r="E175" s="332">
        <v>12800</v>
      </c>
    </row>
    <row r="176" spans="1:5" ht="12.75">
      <c r="A176" s="434" t="s">
        <v>804</v>
      </c>
      <c r="B176" s="434"/>
      <c r="C176" s="434"/>
      <c r="D176" s="435">
        <v>56731</v>
      </c>
      <c r="E176" s="435">
        <v>56371</v>
      </c>
    </row>
    <row r="177" spans="1:5" ht="23.25" customHeight="1">
      <c r="A177" s="436" t="s">
        <v>805</v>
      </c>
      <c r="B177" s="273"/>
      <c r="C177" s="273"/>
      <c r="D177" s="273"/>
      <c r="E177" s="273"/>
    </row>
    <row r="178" spans="1:5" ht="12.75" customHeight="1">
      <c r="A178" s="437" t="s">
        <v>806</v>
      </c>
      <c r="B178" s="437"/>
      <c r="C178" s="437"/>
      <c r="D178" s="437"/>
      <c r="E178" s="437"/>
    </row>
    <row r="180" spans="4:7" ht="12.75">
      <c r="D180" s="58" t="s">
        <v>94</v>
      </c>
      <c r="E180" s="58"/>
      <c r="F180" s="59"/>
      <c r="G180" s="59"/>
    </row>
    <row r="181" spans="4:7" ht="12.75">
      <c r="D181" s="58" t="s">
        <v>95</v>
      </c>
      <c r="E181" s="58"/>
      <c r="F181" s="60"/>
      <c r="G181" s="60"/>
    </row>
  </sheetData>
  <sheetProtection selectLockedCells="1" selectUnlockedCells="1"/>
  <mergeCells count="2">
    <mergeCell ref="A176:C176"/>
    <mergeCell ref="A178:E178"/>
  </mergeCells>
  <printOptions/>
  <pageMargins left="0.7" right="0.7" top="0.75" bottom="0.75" header="0.5118055555555555" footer="0.3"/>
  <pageSetup horizontalDpi="300" verticalDpi="300" orientation="portrait" paperSize="9" scale="78"/>
  <headerFooter alignWithMargins="0">
    <oddFooter>&amp;R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selection activeCell="A36" sqref="A36"/>
    </sheetView>
  </sheetViews>
  <sheetFormatPr defaultColWidth="9.140625" defaultRowHeight="12.75"/>
  <cols>
    <col min="1" max="1" width="9.140625" style="2" customWidth="1"/>
    <col min="2" max="2" width="9.140625" style="212" customWidth="1"/>
    <col min="3" max="3" width="53.7109375" style="0" customWidth="1"/>
  </cols>
  <sheetData>
    <row r="1" spans="1:2" ht="15.75" customHeight="1">
      <c r="A1" s="342"/>
      <c r="B1" s="285"/>
    </row>
    <row r="2" spans="1:2" ht="15.75" customHeight="1">
      <c r="A2" s="342"/>
      <c r="B2" s="285" t="s">
        <v>807</v>
      </c>
    </row>
    <row r="3" spans="1:2" ht="15.75" customHeight="1">
      <c r="A3" s="342"/>
      <c r="B3" s="285" t="s">
        <v>28</v>
      </c>
    </row>
    <row r="4" spans="1:5" ht="12.75">
      <c r="A4" s="343"/>
      <c r="B4" s="287"/>
      <c r="E4" s="143" t="s">
        <v>808</v>
      </c>
    </row>
    <row r="5" spans="1:5" s="288" customFormat="1" ht="32.25" customHeight="1">
      <c r="A5" s="175" t="s">
        <v>227</v>
      </c>
      <c r="B5" s="176" t="s">
        <v>228</v>
      </c>
      <c r="C5" s="191" t="s">
        <v>229</v>
      </c>
      <c r="D5" s="177" t="s">
        <v>230</v>
      </c>
      <c r="E5" s="178" t="s">
        <v>231</v>
      </c>
    </row>
    <row r="6" spans="1:5" s="288" customFormat="1" ht="12.75" customHeight="1">
      <c r="A6" s="344"/>
      <c r="B6" s="345"/>
      <c r="C6" s="181" t="s">
        <v>457</v>
      </c>
      <c r="D6" s="181"/>
      <c r="E6" s="346"/>
    </row>
    <row r="7" spans="1:5" s="288" customFormat="1" ht="12.75" customHeight="1">
      <c r="A7" s="191">
        <v>1200039</v>
      </c>
      <c r="B7" s="176" t="s">
        <v>453</v>
      </c>
      <c r="C7" s="241" t="s">
        <v>406</v>
      </c>
      <c r="D7" s="192"/>
      <c r="E7" s="340"/>
    </row>
    <row r="8" spans="1:10" s="288" customFormat="1" ht="12.75" customHeight="1">
      <c r="A8" s="191">
        <v>1200047</v>
      </c>
      <c r="B8" s="176" t="s">
        <v>453</v>
      </c>
      <c r="C8" s="241" t="s">
        <v>428</v>
      </c>
      <c r="D8" s="237"/>
      <c r="E8" s="294"/>
      <c r="J8" s="241"/>
    </row>
    <row r="9" spans="1:5" s="288" customFormat="1" ht="12.75" customHeight="1">
      <c r="A9" s="191">
        <v>1000017</v>
      </c>
      <c r="B9" s="176" t="s">
        <v>276</v>
      </c>
      <c r="C9" s="241" t="s">
        <v>460</v>
      </c>
      <c r="D9" s="192"/>
      <c r="E9" s="340"/>
    </row>
    <row r="10" spans="1:5" s="288" customFormat="1" ht="12.75" customHeight="1">
      <c r="A10" s="191">
        <v>1200056</v>
      </c>
      <c r="B10" s="176"/>
      <c r="C10" s="192" t="s">
        <v>252</v>
      </c>
      <c r="D10" s="350"/>
      <c r="E10" s="350"/>
    </row>
    <row r="11" spans="1:5" s="288" customFormat="1" ht="12.75" customHeight="1">
      <c r="A11" s="191">
        <v>1000025</v>
      </c>
      <c r="B11" s="176"/>
      <c r="C11" s="221" t="s">
        <v>424</v>
      </c>
      <c r="D11" s="192"/>
      <c r="E11" s="340"/>
    </row>
    <row r="12" spans="1:5" s="288" customFormat="1" ht="12.75" customHeight="1">
      <c r="A12" s="191">
        <v>1200055</v>
      </c>
      <c r="B12" s="176" t="s">
        <v>453</v>
      </c>
      <c r="C12" s="192" t="s">
        <v>250</v>
      </c>
      <c r="D12" s="237"/>
      <c r="E12" s="340"/>
    </row>
    <row r="13" spans="1:5" s="288" customFormat="1" ht="12.75" customHeight="1">
      <c r="A13" s="196"/>
      <c r="B13" s="197"/>
      <c r="C13" s="228" t="s">
        <v>256</v>
      </c>
      <c r="D13" s="438"/>
      <c r="E13" s="346"/>
    </row>
    <row r="14" spans="1:5" s="288" customFormat="1" ht="12.75" customHeight="1">
      <c r="A14" s="191">
        <v>1000074</v>
      </c>
      <c r="B14" s="176" t="s">
        <v>276</v>
      </c>
      <c r="C14" s="241" t="s">
        <v>462</v>
      </c>
      <c r="D14" s="185"/>
      <c r="E14" s="340"/>
    </row>
    <row r="15" spans="1:5" s="288" customFormat="1" ht="12.75" customHeight="1">
      <c r="A15" s="239" t="s">
        <v>257</v>
      </c>
      <c r="B15" s="176" t="s">
        <v>453</v>
      </c>
      <c r="C15" s="240" t="s">
        <v>258</v>
      </c>
      <c r="D15" s="185"/>
      <c r="E15" s="340"/>
    </row>
    <row r="16" spans="1:5" s="288" customFormat="1" ht="31.5" customHeight="1">
      <c r="A16" s="191">
        <v>1000116</v>
      </c>
      <c r="B16" s="176" t="s">
        <v>453</v>
      </c>
      <c r="C16" s="241" t="s">
        <v>463</v>
      </c>
      <c r="D16" s="185"/>
      <c r="E16" s="340"/>
    </row>
    <row r="17" spans="1:5" s="288" customFormat="1" ht="12.75" customHeight="1">
      <c r="A17" s="315" t="s">
        <v>437</v>
      </c>
      <c r="B17" s="176" t="s">
        <v>453</v>
      </c>
      <c r="C17" s="316" t="s">
        <v>438</v>
      </c>
      <c r="D17" s="201"/>
      <c r="E17" s="439"/>
    </row>
    <row r="18" spans="1:5" s="288" customFormat="1" ht="12.75" customHeight="1">
      <c r="A18" s="191">
        <v>1000165</v>
      </c>
      <c r="B18" s="176" t="s">
        <v>453</v>
      </c>
      <c r="C18" s="241" t="s">
        <v>464</v>
      </c>
      <c r="D18" s="201"/>
      <c r="E18" s="439"/>
    </row>
    <row r="19" spans="1:5" s="288" customFormat="1" ht="12.75" customHeight="1">
      <c r="A19" s="191">
        <v>1000132</v>
      </c>
      <c r="B19" s="176" t="s">
        <v>453</v>
      </c>
      <c r="C19" s="241" t="s">
        <v>809</v>
      </c>
      <c r="D19" s="201"/>
      <c r="E19" s="439"/>
    </row>
    <row r="20" spans="1:5" s="288" customFormat="1" ht="12.75" customHeight="1">
      <c r="A20" s="191">
        <v>1000140</v>
      </c>
      <c r="B20" s="176" t="s">
        <v>453</v>
      </c>
      <c r="C20" s="241" t="s">
        <v>469</v>
      </c>
      <c r="D20" s="201"/>
      <c r="E20" s="439"/>
    </row>
    <row r="21" spans="1:5" s="288" customFormat="1" ht="12.75" customHeight="1">
      <c r="A21" s="191">
        <v>1000173</v>
      </c>
      <c r="B21" s="176" t="s">
        <v>453</v>
      </c>
      <c r="C21" s="241" t="s">
        <v>470</v>
      </c>
      <c r="D21" s="201"/>
      <c r="E21" s="439"/>
    </row>
    <row r="22" spans="1:5" s="288" customFormat="1" ht="12.75" customHeight="1">
      <c r="A22" s="191">
        <v>1200057</v>
      </c>
      <c r="B22" s="176" t="s">
        <v>453</v>
      </c>
      <c r="C22" s="192" t="s">
        <v>271</v>
      </c>
      <c r="D22" s="201"/>
      <c r="E22" s="439"/>
    </row>
    <row r="23" spans="1:5" s="288" customFormat="1" ht="12.75" customHeight="1">
      <c r="A23" s="191">
        <v>1000215</v>
      </c>
      <c r="B23" s="176" t="s">
        <v>453</v>
      </c>
      <c r="C23" s="192" t="s">
        <v>810</v>
      </c>
      <c r="D23" s="201"/>
      <c r="E23" s="439"/>
    </row>
    <row r="24" spans="1:5" s="288" customFormat="1" ht="12.75" customHeight="1">
      <c r="A24" s="191">
        <v>1900026</v>
      </c>
      <c r="B24" s="176"/>
      <c r="C24" s="241" t="s">
        <v>293</v>
      </c>
      <c r="D24" s="192"/>
      <c r="E24" s="340"/>
    </row>
    <row r="25" spans="1:5" s="288" customFormat="1" ht="12.75" customHeight="1">
      <c r="A25" s="191">
        <v>1900034</v>
      </c>
      <c r="B25" s="176"/>
      <c r="C25" s="241" t="s">
        <v>294</v>
      </c>
      <c r="D25" s="185"/>
      <c r="E25" s="340"/>
    </row>
    <row r="26" spans="1:5" s="288" customFormat="1" ht="12.75" customHeight="1">
      <c r="A26" s="191">
        <v>1900042</v>
      </c>
      <c r="B26" s="176"/>
      <c r="C26" s="241" t="s">
        <v>296</v>
      </c>
      <c r="D26" s="353"/>
      <c r="E26" s="340"/>
    </row>
    <row r="27" spans="1:5" s="288" customFormat="1" ht="12.75" customHeight="1">
      <c r="A27" s="191"/>
      <c r="B27" s="176"/>
      <c r="C27" s="241" t="s">
        <v>811</v>
      </c>
      <c r="D27" s="192"/>
      <c r="E27" s="340"/>
    </row>
    <row r="28" spans="1:5" s="288" customFormat="1" ht="12.75" customHeight="1">
      <c r="A28" s="191"/>
      <c r="B28" s="176"/>
      <c r="C28" s="241" t="s">
        <v>812</v>
      </c>
      <c r="D28" s="192"/>
      <c r="E28" s="340"/>
    </row>
    <row r="29" spans="1:5" s="288" customFormat="1" ht="12.75" customHeight="1">
      <c r="A29" s="191"/>
      <c r="B29" s="176"/>
      <c r="C29" s="241" t="s">
        <v>813</v>
      </c>
      <c r="D29" s="192"/>
      <c r="E29" s="340"/>
    </row>
    <row r="30" spans="1:5" s="288" customFormat="1" ht="12.75" customHeight="1">
      <c r="A30" s="191"/>
      <c r="B30" s="176"/>
      <c r="C30" s="241" t="s">
        <v>814</v>
      </c>
      <c r="D30" s="241"/>
      <c r="E30" s="340"/>
    </row>
    <row r="31" spans="1:5" ht="12.75" customHeight="1">
      <c r="A31" s="191" t="s">
        <v>434</v>
      </c>
      <c r="B31" s="249"/>
      <c r="C31" s="192" t="s">
        <v>465</v>
      </c>
      <c r="D31" s="241"/>
      <c r="E31" s="340"/>
    </row>
    <row r="32" spans="1:5" ht="12.75">
      <c r="A32" s="191">
        <v>1700061</v>
      </c>
      <c r="B32" s="176"/>
      <c r="C32" s="241" t="s">
        <v>466</v>
      </c>
      <c r="D32" s="241"/>
      <c r="E32" s="340"/>
    </row>
    <row r="33" spans="1:5" ht="12.75">
      <c r="A33" s="191">
        <v>1000124</v>
      </c>
      <c r="B33" s="176"/>
      <c r="C33" s="241" t="s">
        <v>467</v>
      </c>
      <c r="D33" s="241"/>
      <c r="E33" s="340"/>
    </row>
    <row r="34" spans="1:5" ht="12.75">
      <c r="A34" s="440"/>
      <c r="B34" s="249"/>
      <c r="C34" s="356" t="s">
        <v>815</v>
      </c>
      <c r="D34" s="357"/>
      <c r="E34" s="358"/>
    </row>
    <row r="35" spans="1:5" ht="12.75">
      <c r="A35" s="440"/>
      <c r="B35" s="249"/>
      <c r="C35" s="356" t="s">
        <v>816</v>
      </c>
      <c r="D35" s="357"/>
      <c r="E35" s="358"/>
    </row>
    <row r="36" spans="1:5" ht="12.75" customHeight="1">
      <c r="A36" s="208" t="s">
        <v>280</v>
      </c>
      <c r="B36" s="208"/>
      <c r="C36" s="208"/>
      <c r="D36" s="193"/>
      <c r="E36" s="193"/>
    </row>
    <row r="37" spans="1:3" ht="12.75">
      <c r="A37" s="441"/>
      <c r="B37" s="262" t="s">
        <v>817</v>
      </c>
      <c r="C37" s="60"/>
    </row>
    <row r="38" spans="1:3" ht="12.75">
      <c r="A38" s="441"/>
      <c r="B38" s="262"/>
      <c r="C38" s="60"/>
    </row>
    <row r="43" ht="12.75">
      <c r="D43" s="442"/>
    </row>
    <row r="45" spans="1:4" ht="12.75">
      <c r="A45" s="335"/>
      <c r="B45" s="336"/>
      <c r="C45" s="337"/>
      <c r="D45" s="337"/>
    </row>
    <row r="47" spans="3:4" ht="12.75">
      <c r="C47" s="338"/>
      <c r="D47" s="338"/>
    </row>
    <row r="48" spans="3:4" ht="12.75">
      <c r="C48" s="338"/>
      <c r="D48" s="338"/>
    </row>
  </sheetData>
  <sheetProtection selectLockedCells="1" selectUnlockedCells="1"/>
  <mergeCells count="1">
    <mergeCell ref="A36:C36"/>
  </mergeCells>
  <printOptions/>
  <pageMargins left="0.7" right="0.7" top="0.75" bottom="0.75" header="0.5118055555555555" footer="0.5118055555555555"/>
  <pageSetup horizontalDpi="300" verticalDpi="300" orientation="portrait" paperSize="9" scale="97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B70"/>
  <sheetViews>
    <sheetView view="pageBreakPreview" zoomScaleSheetLayoutView="100" workbookViewId="0" topLeftCell="A1">
      <selection activeCell="H40" sqref="H40"/>
    </sheetView>
  </sheetViews>
  <sheetFormatPr defaultColWidth="9.140625" defaultRowHeight="12.75"/>
  <cols>
    <col min="1" max="1" width="9.57421875" style="12" customWidth="1"/>
    <col min="2" max="2" width="4.57421875" style="13" customWidth="1"/>
    <col min="3" max="3" width="9.140625" style="12" customWidth="1"/>
    <col min="4" max="8" width="9.140625" style="14" customWidth="1"/>
    <col min="9" max="9" width="18.421875" style="14" customWidth="1"/>
    <col min="10" max="16384" width="9.140625" style="14" customWidth="1"/>
  </cols>
  <sheetData>
    <row r="3" spans="1:3" ht="12.75">
      <c r="A3" s="15" t="s">
        <v>7</v>
      </c>
      <c r="B3" s="13">
        <v>1</v>
      </c>
      <c r="C3" s="16" t="s">
        <v>8</v>
      </c>
    </row>
    <row r="4" spans="1:28" ht="15" customHeight="1">
      <c r="A4" s="17" t="s">
        <v>7</v>
      </c>
      <c r="B4" s="18">
        <v>2</v>
      </c>
      <c r="C4" s="19" t="s">
        <v>9</v>
      </c>
      <c r="D4" s="19"/>
      <c r="E4" s="19"/>
      <c r="F4" s="19"/>
      <c r="G4" s="19"/>
      <c r="H4" s="19"/>
      <c r="I4" s="19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5" customHeight="1">
      <c r="A5" s="17"/>
      <c r="B5" s="18"/>
      <c r="C5" s="19"/>
      <c r="D5" s="19"/>
      <c r="E5" s="19"/>
      <c r="F5" s="19"/>
      <c r="G5" s="19"/>
      <c r="H5" s="19"/>
      <c r="I5" s="19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10" ht="12.75" customHeight="1">
      <c r="A6" s="17" t="s">
        <v>7</v>
      </c>
      <c r="B6" s="18">
        <v>3</v>
      </c>
      <c r="C6" s="24" t="s">
        <v>10</v>
      </c>
      <c r="D6" s="24"/>
      <c r="E6" s="24"/>
      <c r="F6" s="24"/>
      <c r="G6" s="24"/>
      <c r="H6" s="24"/>
      <c r="I6" s="24"/>
      <c r="J6" s="25"/>
    </row>
    <row r="7" spans="1:10" ht="12.75">
      <c r="A7" s="17"/>
      <c r="B7" s="18"/>
      <c r="C7" s="24"/>
      <c r="D7" s="24"/>
      <c r="E7" s="24"/>
      <c r="F7" s="24"/>
      <c r="G7" s="24"/>
      <c r="H7" s="24"/>
      <c r="I7" s="24"/>
      <c r="J7" s="25"/>
    </row>
    <row r="8" spans="1:15" ht="12.75" customHeight="1">
      <c r="A8" s="17" t="s">
        <v>7</v>
      </c>
      <c r="B8" s="18">
        <v>4</v>
      </c>
      <c r="C8" s="24" t="s">
        <v>11</v>
      </c>
      <c r="D8" s="24"/>
      <c r="E8" s="24"/>
      <c r="F8" s="24"/>
      <c r="G8" s="24"/>
      <c r="H8" s="24"/>
      <c r="I8" s="24"/>
      <c r="J8" s="26"/>
      <c r="K8" s="27"/>
      <c r="L8" s="27"/>
      <c r="M8" s="27"/>
      <c r="N8" s="27"/>
      <c r="O8" s="27"/>
    </row>
    <row r="9" spans="1:15" ht="12.75">
      <c r="A9" s="17"/>
      <c r="B9" s="18"/>
      <c r="C9" s="24"/>
      <c r="D9" s="24"/>
      <c r="E9" s="24"/>
      <c r="F9" s="24"/>
      <c r="G9" s="24"/>
      <c r="H9" s="24"/>
      <c r="I9" s="24"/>
      <c r="J9" s="26"/>
      <c r="K9" s="27"/>
      <c r="L9" s="27"/>
      <c r="M9" s="27"/>
      <c r="N9" s="27"/>
      <c r="O9" s="27"/>
    </row>
    <row r="10" spans="1:10" ht="11.25" customHeight="1">
      <c r="A10" s="17" t="s">
        <v>7</v>
      </c>
      <c r="B10" s="18">
        <v>5</v>
      </c>
      <c r="C10" s="28" t="s">
        <v>12</v>
      </c>
      <c r="D10" s="29"/>
      <c r="E10" s="29"/>
      <c r="F10" s="29"/>
      <c r="G10" s="29" t="s">
        <v>13</v>
      </c>
      <c r="H10" s="29"/>
      <c r="I10" s="29"/>
      <c r="J10" s="25"/>
    </row>
    <row r="11" spans="1:10" ht="12.75">
      <c r="A11" s="17" t="s">
        <v>7</v>
      </c>
      <c r="B11" s="18">
        <v>6</v>
      </c>
      <c r="C11" s="30" t="s">
        <v>14</v>
      </c>
      <c r="D11" s="28"/>
      <c r="E11" s="28"/>
      <c r="F11" s="28"/>
      <c r="G11" s="28"/>
      <c r="H11" s="28" t="s">
        <v>15</v>
      </c>
      <c r="I11" s="31"/>
      <c r="J11" s="25"/>
    </row>
    <row r="12" spans="1:10" ht="12.75">
      <c r="A12" s="17" t="s">
        <v>7</v>
      </c>
      <c r="B12" s="18">
        <v>7</v>
      </c>
      <c r="C12" s="28" t="s">
        <v>16</v>
      </c>
      <c r="D12" s="31"/>
      <c r="E12" s="31"/>
      <c r="F12" s="31"/>
      <c r="G12" s="31"/>
      <c r="H12" s="31"/>
      <c r="I12" s="31"/>
      <c r="J12" s="25"/>
    </row>
    <row r="13" spans="1:9" ht="12.75">
      <c r="A13" s="17" t="s">
        <v>7</v>
      </c>
      <c r="B13" s="32">
        <v>8</v>
      </c>
      <c r="C13" s="32" t="s">
        <v>17</v>
      </c>
      <c r="D13" s="33"/>
      <c r="E13" s="33"/>
      <c r="F13" s="33"/>
      <c r="G13" s="33"/>
      <c r="H13" s="33"/>
      <c r="I13" s="33"/>
    </row>
    <row r="14" spans="1:9" ht="12.75">
      <c r="A14" s="17" t="s">
        <v>7</v>
      </c>
      <c r="B14" s="32">
        <v>9</v>
      </c>
      <c r="C14" s="34" t="s">
        <v>18</v>
      </c>
      <c r="D14" s="33"/>
      <c r="E14" s="33"/>
      <c r="F14" s="33"/>
      <c r="G14" s="33"/>
      <c r="H14" s="33"/>
      <c r="I14" s="33"/>
    </row>
    <row r="15" spans="1:9" ht="12.75">
      <c r="A15" s="17" t="s">
        <v>7</v>
      </c>
      <c r="B15" s="32">
        <v>10</v>
      </c>
      <c r="C15" s="34" t="s">
        <v>19</v>
      </c>
      <c r="D15" s="33"/>
      <c r="E15" s="33"/>
      <c r="F15" s="33"/>
      <c r="G15" s="33"/>
      <c r="H15" s="33"/>
      <c r="I15" s="33"/>
    </row>
    <row r="16" spans="1:9" ht="12.75">
      <c r="A16" s="17" t="s">
        <v>7</v>
      </c>
      <c r="B16" s="32">
        <v>11</v>
      </c>
      <c r="C16" s="34" t="s">
        <v>20</v>
      </c>
      <c r="D16" s="33"/>
      <c r="E16" s="33"/>
      <c r="F16" s="33"/>
      <c r="G16" s="33"/>
      <c r="H16" s="33"/>
      <c r="I16" s="33"/>
    </row>
    <row r="17" spans="1:9" ht="12.75">
      <c r="A17" s="17" t="s">
        <v>7</v>
      </c>
      <c r="B17" s="32">
        <v>12</v>
      </c>
      <c r="C17" s="34" t="s">
        <v>21</v>
      </c>
      <c r="D17" s="33"/>
      <c r="E17" s="33"/>
      <c r="F17" s="33"/>
      <c r="G17" s="33"/>
      <c r="H17" s="33"/>
      <c r="I17" s="33"/>
    </row>
    <row r="18" spans="1:9" ht="12.75">
      <c r="A18" s="17" t="s">
        <v>7</v>
      </c>
      <c r="B18" s="32">
        <v>13</v>
      </c>
      <c r="C18" s="12" t="s">
        <v>22</v>
      </c>
      <c r="D18" s="33"/>
      <c r="E18" s="33"/>
      <c r="F18" s="33"/>
      <c r="G18" s="33"/>
      <c r="H18" s="33"/>
      <c r="I18" s="33"/>
    </row>
    <row r="19" spans="1:9" ht="12.75">
      <c r="A19" s="17" t="s">
        <v>7</v>
      </c>
      <c r="B19" s="32">
        <v>14</v>
      </c>
      <c r="C19" s="34" t="s">
        <v>23</v>
      </c>
      <c r="D19" s="33"/>
      <c r="E19" s="33"/>
      <c r="F19" s="33"/>
      <c r="G19" s="33"/>
      <c r="H19" s="33"/>
      <c r="I19" s="33"/>
    </row>
    <row r="20" spans="1:9" ht="12.75" customHeight="1">
      <c r="A20" s="17" t="s">
        <v>7</v>
      </c>
      <c r="B20" s="32" t="s">
        <v>24</v>
      </c>
      <c r="C20" s="35" t="s">
        <v>25</v>
      </c>
      <c r="D20" s="35"/>
      <c r="E20" s="35"/>
      <c r="F20" s="35"/>
      <c r="G20" s="35"/>
      <c r="H20" s="35"/>
      <c r="I20" s="35"/>
    </row>
    <row r="21" spans="1:9" ht="12.75">
      <c r="A21" s="17"/>
      <c r="B21" s="32"/>
      <c r="C21" s="35"/>
      <c r="D21" s="35"/>
      <c r="E21" s="35"/>
      <c r="F21" s="35"/>
      <c r="G21" s="35"/>
      <c r="H21" s="35"/>
      <c r="I21" s="35"/>
    </row>
    <row r="22" spans="1:9" ht="12.75">
      <c r="A22" s="17" t="s">
        <v>7</v>
      </c>
      <c r="B22" s="32" t="s">
        <v>26</v>
      </c>
      <c r="C22" s="34" t="s">
        <v>27</v>
      </c>
      <c r="D22" s="33"/>
      <c r="E22" s="33"/>
      <c r="F22" s="33"/>
      <c r="G22" s="33"/>
      <c r="H22" s="33"/>
      <c r="I22" s="33"/>
    </row>
    <row r="23" spans="1:9" ht="12.75">
      <c r="A23" s="17"/>
      <c r="B23" s="32"/>
      <c r="C23" s="34" t="s">
        <v>28</v>
      </c>
      <c r="D23" s="33"/>
      <c r="E23" s="33"/>
      <c r="F23" s="33"/>
      <c r="G23" s="33"/>
      <c r="H23" s="33"/>
      <c r="I23" s="33"/>
    </row>
    <row r="24" spans="1:9" ht="12.75">
      <c r="A24" s="17" t="s">
        <v>7</v>
      </c>
      <c r="B24" s="32">
        <v>16</v>
      </c>
      <c r="C24" s="34" t="s">
        <v>29</v>
      </c>
      <c r="D24" s="33"/>
      <c r="E24" s="33"/>
      <c r="F24" s="33"/>
      <c r="G24" s="33"/>
      <c r="H24" s="33"/>
      <c r="I24" s="33"/>
    </row>
    <row r="25" spans="1:9" ht="12.75">
      <c r="A25" s="17" t="s">
        <v>7</v>
      </c>
      <c r="B25" s="32">
        <v>17</v>
      </c>
      <c r="C25" s="34" t="s">
        <v>30</v>
      </c>
      <c r="D25" s="33"/>
      <c r="E25" s="33"/>
      <c r="F25" s="33"/>
      <c r="G25" s="33"/>
      <c r="H25" s="33"/>
      <c r="I25" s="33"/>
    </row>
    <row r="26" spans="1:9" ht="12.75">
      <c r="A26" s="17" t="s">
        <v>7</v>
      </c>
      <c r="B26" s="32">
        <v>18</v>
      </c>
      <c r="C26" s="34" t="s">
        <v>31</v>
      </c>
      <c r="D26" s="33"/>
      <c r="E26" s="33"/>
      <c r="F26" s="33"/>
      <c r="G26" s="33"/>
      <c r="H26" s="33"/>
      <c r="I26" s="33"/>
    </row>
    <row r="27" spans="1:9" ht="12.75">
      <c r="A27" s="17" t="s">
        <v>7</v>
      </c>
      <c r="B27" s="32">
        <v>19</v>
      </c>
      <c r="C27" s="34" t="s">
        <v>32</v>
      </c>
      <c r="D27" s="33"/>
      <c r="E27" s="33"/>
      <c r="F27" s="33"/>
      <c r="G27" s="33"/>
      <c r="H27" s="33"/>
      <c r="I27" s="33"/>
    </row>
    <row r="28" spans="1:9" ht="12.75">
      <c r="A28" s="17" t="s">
        <v>7</v>
      </c>
      <c r="B28" s="32">
        <v>20</v>
      </c>
      <c r="C28" s="34" t="s">
        <v>33</v>
      </c>
      <c r="D28" s="33"/>
      <c r="E28" s="33"/>
      <c r="F28" s="33"/>
      <c r="G28" s="33"/>
      <c r="H28" s="33"/>
      <c r="I28" s="33"/>
    </row>
    <row r="29" spans="1:9" ht="12.75">
      <c r="A29" s="17" t="s">
        <v>7</v>
      </c>
      <c r="B29" s="32">
        <v>21</v>
      </c>
      <c r="C29" s="34" t="s">
        <v>34</v>
      </c>
      <c r="D29" s="33"/>
      <c r="E29" s="33"/>
      <c r="F29" s="33"/>
      <c r="G29" s="33"/>
      <c r="H29" s="33"/>
      <c r="I29" s="33"/>
    </row>
    <row r="30" spans="1:9" ht="12.75">
      <c r="A30" s="17" t="s">
        <v>7</v>
      </c>
      <c r="B30" s="32">
        <v>22</v>
      </c>
      <c r="C30" s="34" t="s">
        <v>35</v>
      </c>
      <c r="D30" s="33"/>
      <c r="E30" s="33"/>
      <c r="F30" s="33"/>
      <c r="G30" s="33"/>
      <c r="H30" s="33"/>
      <c r="I30" s="33"/>
    </row>
    <row r="31" spans="1:9" ht="12.75">
      <c r="A31" s="17" t="s">
        <v>7</v>
      </c>
      <c r="B31" s="32">
        <v>23</v>
      </c>
      <c r="C31" s="34" t="s">
        <v>36</v>
      </c>
      <c r="D31" s="33"/>
      <c r="E31" s="33"/>
      <c r="F31" s="33"/>
      <c r="G31" s="33"/>
      <c r="H31" s="33"/>
      <c r="I31" s="33"/>
    </row>
    <row r="32" spans="1:9" ht="12.75">
      <c r="A32" s="17" t="s">
        <v>7</v>
      </c>
      <c r="B32" s="32">
        <v>24</v>
      </c>
      <c r="C32" s="34" t="s">
        <v>37</v>
      </c>
      <c r="D32" s="33"/>
      <c r="E32" s="33"/>
      <c r="F32" s="33"/>
      <c r="G32" s="33"/>
      <c r="H32" s="33"/>
      <c r="I32" s="33"/>
    </row>
    <row r="33" spans="1:9" ht="12.75">
      <c r="A33" s="17" t="s">
        <v>7</v>
      </c>
      <c r="B33" s="32">
        <v>25</v>
      </c>
      <c r="C33" s="34" t="s">
        <v>38</v>
      </c>
      <c r="D33" s="33"/>
      <c r="E33" s="33"/>
      <c r="F33" s="33"/>
      <c r="G33" s="33"/>
      <c r="H33" s="33"/>
      <c r="I33" s="33"/>
    </row>
    <row r="34" spans="1:9" ht="12.75">
      <c r="A34" s="17" t="s">
        <v>7</v>
      </c>
      <c r="B34" s="32">
        <v>26</v>
      </c>
      <c r="C34" s="34" t="s">
        <v>39</v>
      </c>
      <c r="D34" s="33"/>
      <c r="E34" s="33"/>
      <c r="F34" s="33"/>
      <c r="G34" s="33"/>
      <c r="H34" s="33"/>
      <c r="I34" s="33"/>
    </row>
    <row r="35" spans="1:9" ht="12.75">
      <c r="A35" s="17" t="s">
        <v>7</v>
      </c>
      <c r="B35" s="32">
        <v>27</v>
      </c>
      <c r="C35" s="34" t="s">
        <v>40</v>
      </c>
      <c r="D35" s="33"/>
      <c r="E35" s="33"/>
      <c r="F35" s="33"/>
      <c r="G35" s="33"/>
      <c r="H35" s="33"/>
      <c r="I35" s="33"/>
    </row>
    <row r="36" spans="1:9" ht="12.75">
      <c r="A36" s="17" t="s">
        <v>7</v>
      </c>
      <c r="B36" s="32">
        <v>28</v>
      </c>
      <c r="C36" s="34" t="s">
        <v>41</v>
      </c>
      <c r="D36" s="33"/>
      <c r="E36" s="33"/>
      <c r="F36" s="33"/>
      <c r="G36" s="33"/>
      <c r="H36" s="33"/>
      <c r="I36" s="33"/>
    </row>
    <row r="37" spans="1:9" ht="12.75">
      <c r="A37" s="17" t="s">
        <v>7</v>
      </c>
      <c r="B37" s="32">
        <v>29</v>
      </c>
      <c r="C37" s="34" t="s">
        <v>42</v>
      </c>
      <c r="D37" s="33"/>
      <c r="E37" s="33"/>
      <c r="F37" s="33"/>
      <c r="G37" s="33"/>
      <c r="H37" s="33"/>
      <c r="I37" s="33"/>
    </row>
    <row r="38" spans="1:9" ht="12.75">
      <c r="A38" s="17" t="s">
        <v>43</v>
      </c>
      <c r="B38" s="32">
        <v>30</v>
      </c>
      <c r="C38" s="34" t="s">
        <v>44</v>
      </c>
      <c r="D38" s="33"/>
      <c r="E38" s="33"/>
      <c r="F38" s="33"/>
      <c r="G38" s="33"/>
      <c r="H38" s="33"/>
      <c r="I38" s="33"/>
    </row>
    <row r="39" spans="1:9" ht="12.75">
      <c r="A39" s="17" t="s">
        <v>7</v>
      </c>
      <c r="B39" s="32">
        <v>31</v>
      </c>
      <c r="C39" s="34" t="s">
        <v>45</v>
      </c>
      <c r="D39" s="33"/>
      <c r="E39" s="33"/>
      <c r="F39" s="33"/>
      <c r="G39" s="33"/>
      <c r="H39" s="33"/>
      <c r="I39" s="33"/>
    </row>
    <row r="40" spans="1:9" ht="12.75">
      <c r="A40" s="17" t="s">
        <v>7</v>
      </c>
      <c r="B40" s="32">
        <v>32</v>
      </c>
      <c r="C40" s="34" t="s">
        <v>46</v>
      </c>
      <c r="D40" s="33"/>
      <c r="E40" s="33"/>
      <c r="F40" s="33"/>
      <c r="G40" s="33"/>
      <c r="H40" s="33"/>
      <c r="I40" s="33"/>
    </row>
    <row r="41" spans="1:9" ht="12.75">
      <c r="A41" s="34"/>
      <c r="B41" s="32"/>
      <c r="C41" s="34"/>
      <c r="D41" s="33"/>
      <c r="E41" s="33"/>
      <c r="F41" s="33"/>
      <c r="G41" s="33"/>
      <c r="H41" s="33"/>
      <c r="I41" s="33"/>
    </row>
    <row r="42" spans="1:9" ht="12.75">
      <c r="A42" s="34"/>
      <c r="B42" s="32"/>
      <c r="C42" s="34"/>
      <c r="D42" s="33"/>
      <c r="E42" s="33"/>
      <c r="F42" s="33"/>
      <c r="G42" s="33"/>
      <c r="H42" s="33"/>
      <c r="I42" s="33"/>
    </row>
    <row r="43" spans="1:9" ht="12.75">
      <c r="A43" s="34"/>
      <c r="B43" s="32"/>
      <c r="C43" s="34"/>
      <c r="D43" s="33"/>
      <c r="E43" s="33"/>
      <c r="F43" s="33"/>
      <c r="G43" s="33"/>
      <c r="H43" s="33"/>
      <c r="I43" s="33"/>
    </row>
    <row r="44" spans="1:9" ht="12.75">
      <c r="A44" s="34"/>
      <c r="B44" s="32"/>
      <c r="C44" s="34"/>
      <c r="D44" s="33"/>
      <c r="E44" s="33"/>
      <c r="F44" s="33"/>
      <c r="G44" s="33"/>
      <c r="H44" s="33"/>
      <c r="I44" s="33"/>
    </row>
    <row r="45" spans="1:9" ht="12.75">
      <c r="A45" s="34"/>
      <c r="B45" s="32"/>
      <c r="C45" s="34"/>
      <c r="D45" s="33"/>
      <c r="E45" s="33"/>
      <c r="F45" s="33"/>
      <c r="G45" s="33"/>
      <c r="H45" s="33"/>
      <c r="I45" s="33"/>
    </row>
    <row r="46" spans="1:9" ht="12.75">
      <c r="A46" s="34"/>
      <c r="B46" s="32"/>
      <c r="C46" s="34"/>
      <c r="D46" s="33"/>
      <c r="E46" s="33"/>
      <c r="F46" s="33"/>
      <c r="G46" s="33"/>
      <c r="H46" s="33"/>
      <c r="I46" s="33"/>
    </row>
    <row r="47" spans="1:9" ht="12.75">
      <c r="A47" s="34"/>
      <c r="B47" s="32"/>
      <c r="C47" s="34"/>
      <c r="D47" s="33"/>
      <c r="E47" s="33"/>
      <c r="F47" s="33"/>
      <c r="G47" s="33"/>
      <c r="H47" s="33"/>
      <c r="I47" s="33"/>
    </row>
    <row r="48" spans="1:9" ht="12.75">
      <c r="A48" s="34"/>
      <c r="B48" s="32"/>
      <c r="C48" s="34"/>
      <c r="D48" s="33"/>
      <c r="E48" s="33"/>
      <c r="F48" s="33"/>
      <c r="G48" s="33"/>
      <c r="H48" s="33"/>
      <c r="I48" s="33"/>
    </row>
    <row r="49" spans="1:9" ht="12.75">
      <c r="A49" s="34"/>
      <c r="B49" s="32"/>
      <c r="C49" s="34"/>
      <c r="D49" s="33"/>
      <c r="E49" s="33"/>
      <c r="F49" s="33"/>
      <c r="G49" s="33"/>
      <c r="H49" s="33"/>
      <c r="I49" s="33"/>
    </row>
    <row r="50" spans="1:9" ht="12.75">
      <c r="A50" s="34"/>
      <c r="B50" s="32"/>
      <c r="C50" s="34"/>
      <c r="D50" s="33"/>
      <c r="E50" s="33"/>
      <c r="F50" s="33"/>
      <c r="G50" s="33"/>
      <c r="H50" s="33"/>
      <c r="I50" s="33"/>
    </row>
    <row r="51" spans="1:9" ht="12.75">
      <c r="A51" s="34"/>
      <c r="B51" s="32"/>
      <c r="C51" s="34"/>
      <c r="D51" s="33"/>
      <c r="E51" s="33"/>
      <c r="F51" s="33"/>
      <c r="G51" s="33"/>
      <c r="H51" s="33"/>
      <c r="I51" s="33"/>
    </row>
    <row r="52" spans="1:9" ht="12.75">
      <c r="A52" s="34"/>
      <c r="B52" s="32"/>
      <c r="C52" s="34"/>
      <c r="D52" s="33"/>
      <c r="E52" s="33"/>
      <c r="F52" s="33"/>
      <c r="G52" s="33"/>
      <c r="H52" s="33"/>
      <c r="I52" s="33"/>
    </row>
    <row r="53" spans="1:9" ht="12.75">
      <c r="A53" s="34"/>
      <c r="B53" s="32"/>
      <c r="C53" s="34"/>
      <c r="D53" s="33"/>
      <c r="E53" s="33"/>
      <c r="F53" s="33"/>
      <c r="G53" s="33"/>
      <c r="H53" s="33"/>
      <c r="I53" s="33"/>
    </row>
    <row r="54" spans="1:9" ht="12.75">
      <c r="A54" s="34"/>
      <c r="B54" s="32"/>
      <c r="C54" s="34"/>
      <c r="D54" s="33"/>
      <c r="E54" s="33"/>
      <c r="F54" s="33"/>
      <c r="G54" s="33"/>
      <c r="H54" s="33"/>
      <c r="I54" s="33"/>
    </row>
    <row r="55" spans="1:9" ht="12.75">
      <c r="A55" s="34"/>
      <c r="B55" s="32"/>
      <c r="C55" s="34"/>
      <c r="D55" s="33"/>
      <c r="E55" s="33"/>
      <c r="F55" s="33"/>
      <c r="G55" s="33"/>
      <c r="H55" s="33"/>
      <c r="I55" s="33"/>
    </row>
    <row r="56" spans="1:9" ht="12.75">
      <c r="A56" s="34"/>
      <c r="B56" s="32"/>
      <c r="C56" s="34"/>
      <c r="D56" s="33"/>
      <c r="E56" s="33"/>
      <c r="F56" s="33"/>
      <c r="G56" s="33"/>
      <c r="H56" s="33"/>
      <c r="I56" s="33"/>
    </row>
    <row r="57" spans="1:9" ht="12.75">
      <c r="A57" s="34"/>
      <c r="B57" s="32"/>
      <c r="C57" s="34"/>
      <c r="D57" s="33"/>
      <c r="E57" s="33"/>
      <c r="F57" s="33"/>
      <c r="G57" s="33"/>
      <c r="H57" s="33"/>
      <c r="I57" s="33"/>
    </row>
    <row r="58" spans="1:9" ht="12.75">
      <c r="A58" s="34"/>
      <c r="B58" s="32"/>
      <c r="C58" s="34"/>
      <c r="D58" s="33"/>
      <c r="E58" s="33"/>
      <c r="F58" s="33"/>
      <c r="G58" s="33"/>
      <c r="H58" s="33"/>
      <c r="I58" s="33"/>
    </row>
    <row r="59" spans="1:9" ht="12.75">
      <c r="A59" s="34"/>
      <c r="B59" s="32"/>
      <c r="C59" s="34"/>
      <c r="D59" s="33"/>
      <c r="E59" s="33"/>
      <c r="F59" s="33"/>
      <c r="G59" s="33"/>
      <c r="H59" s="33"/>
      <c r="I59" s="33"/>
    </row>
    <row r="60" spans="1:9" ht="12.75">
      <c r="A60" s="34"/>
      <c r="B60" s="32"/>
      <c r="C60" s="34"/>
      <c r="D60" s="33"/>
      <c r="E60" s="33"/>
      <c r="F60" s="33"/>
      <c r="G60" s="33"/>
      <c r="H60" s="33"/>
      <c r="I60" s="33"/>
    </row>
    <row r="61" spans="1:9" ht="12.75">
      <c r="A61" s="34"/>
      <c r="B61" s="32"/>
      <c r="C61" s="34"/>
      <c r="D61" s="33"/>
      <c r="E61" s="33"/>
      <c r="F61" s="33"/>
      <c r="G61" s="33"/>
      <c r="H61" s="33"/>
      <c r="I61" s="33"/>
    </row>
    <row r="62" spans="1:9" ht="12.75">
      <c r="A62" s="34"/>
      <c r="B62" s="32"/>
      <c r="C62" s="34"/>
      <c r="D62" s="33"/>
      <c r="E62" s="33"/>
      <c r="F62" s="33"/>
      <c r="G62" s="33"/>
      <c r="H62" s="33"/>
      <c r="I62" s="33"/>
    </row>
    <row r="63" spans="1:9" ht="12.75">
      <c r="A63" s="34"/>
      <c r="B63" s="32"/>
      <c r="C63" s="34"/>
      <c r="D63" s="33"/>
      <c r="E63" s="33"/>
      <c r="F63" s="33"/>
      <c r="G63" s="33"/>
      <c r="H63" s="33"/>
      <c r="I63" s="33"/>
    </row>
    <row r="64" spans="1:9" ht="12.75">
      <c r="A64" s="34"/>
      <c r="B64" s="32"/>
      <c r="C64" s="34"/>
      <c r="D64" s="33"/>
      <c r="E64" s="33"/>
      <c r="F64" s="33"/>
      <c r="G64" s="33"/>
      <c r="H64" s="33"/>
      <c r="I64" s="33"/>
    </row>
    <row r="65" spans="1:9" ht="12.75">
      <c r="A65" s="34"/>
      <c r="B65" s="32"/>
      <c r="C65" s="34"/>
      <c r="D65" s="33"/>
      <c r="E65" s="33"/>
      <c r="F65" s="33"/>
      <c r="G65" s="33"/>
      <c r="H65" s="33"/>
      <c r="I65" s="33"/>
    </row>
    <row r="66" spans="1:9" ht="12.75">
      <c r="A66" s="34"/>
      <c r="B66" s="32"/>
      <c r="C66" s="34"/>
      <c r="D66" s="33"/>
      <c r="E66" s="33"/>
      <c r="F66" s="33"/>
      <c r="G66" s="33"/>
      <c r="H66" s="33"/>
      <c r="I66" s="33"/>
    </row>
    <row r="67" spans="1:9" ht="12.75">
      <c r="A67" s="34"/>
      <c r="B67" s="32"/>
      <c r="C67" s="34"/>
      <c r="D67" s="33"/>
      <c r="E67" s="33"/>
      <c r="F67" s="33"/>
      <c r="G67" s="33"/>
      <c r="H67" s="33"/>
      <c r="I67" s="33"/>
    </row>
    <row r="68" spans="1:9" ht="12.75">
      <c r="A68" s="34"/>
      <c r="B68" s="32"/>
      <c r="C68" s="34"/>
      <c r="D68" s="33"/>
      <c r="E68" s="33"/>
      <c r="F68" s="33"/>
      <c r="G68" s="33"/>
      <c r="H68" s="33"/>
      <c r="I68" s="33"/>
    </row>
    <row r="69" spans="1:9" ht="12.75">
      <c r="A69" s="34"/>
      <c r="B69" s="32"/>
      <c r="C69" s="34"/>
      <c r="D69" s="33"/>
      <c r="E69" s="33"/>
      <c r="F69" s="33"/>
      <c r="G69" s="33"/>
      <c r="H69" s="33"/>
      <c r="I69" s="33"/>
    </row>
    <row r="70" spans="1:9" ht="12.75">
      <c r="A70" s="34"/>
      <c r="B70" s="32"/>
      <c r="C70" s="34"/>
      <c r="D70" s="33"/>
      <c r="E70" s="33"/>
      <c r="F70" s="33"/>
      <c r="G70" s="33"/>
      <c r="H70" s="33"/>
      <c r="I70" s="33"/>
    </row>
  </sheetData>
  <sheetProtection selectLockedCells="1" selectUnlockedCells="1"/>
  <mergeCells count="4">
    <mergeCell ref="C4:I5"/>
    <mergeCell ref="C6:I7"/>
    <mergeCell ref="C8:I9"/>
    <mergeCell ref="C20:I21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">
      <selection activeCell="E34" sqref="E34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14.8515625" style="0" customWidth="1"/>
  </cols>
  <sheetData>
    <row r="1" spans="1:2" ht="15.75" customHeight="1">
      <c r="A1" s="284" t="s">
        <v>29</v>
      </c>
      <c r="B1" s="285"/>
    </row>
    <row r="2" spans="1:4" ht="15.75" customHeight="1">
      <c r="A2" s="284"/>
      <c r="B2" s="285"/>
      <c r="D2" s="60"/>
    </row>
    <row r="3" spans="1:5" ht="15.75" customHeight="1">
      <c r="A3" s="284"/>
      <c r="B3" s="285"/>
      <c r="E3" s="143" t="s">
        <v>818</v>
      </c>
    </row>
    <row r="4" spans="1:5" ht="31.5" customHeight="1">
      <c r="A4" s="191" t="s">
        <v>227</v>
      </c>
      <c r="B4" s="176" t="s">
        <v>228</v>
      </c>
      <c r="C4" s="191" t="s">
        <v>229</v>
      </c>
      <c r="D4" s="177" t="s">
        <v>230</v>
      </c>
      <c r="E4" s="178" t="s">
        <v>231</v>
      </c>
    </row>
    <row r="5" spans="1:5" ht="12.75" customHeight="1">
      <c r="A5" s="196"/>
      <c r="B5" s="197"/>
      <c r="C5" s="181" t="s">
        <v>457</v>
      </c>
      <c r="D5" s="289">
        <v>17549</v>
      </c>
      <c r="E5" s="289">
        <v>17555</v>
      </c>
    </row>
    <row r="6" spans="1:5" ht="15.75" customHeight="1">
      <c r="A6" s="191" t="s">
        <v>819</v>
      </c>
      <c r="B6" s="176"/>
      <c r="C6" s="192" t="s">
        <v>820</v>
      </c>
      <c r="D6" s="193">
        <v>939</v>
      </c>
      <c r="E6" s="193">
        <v>940</v>
      </c>
    </row>
    <row r="7" spans="1:5" ht="15.75" customHeight="1">
      <c r="A7" s="191">
        <v>1100064</v>
      </c>
      <c r="B7" s="176"/>
      <c r="C7" s="192" t="s">
        <v>821</v>
      </c>
      <c r="D7" s="193">
        <v>1216</v>
      </c>
      <c r="E7" s="193">
        <v>1220</v>
      </c>
    </row>
    <row r="8" spans="1:5" ht="15.75" customHeight="1">
      <c r="A8" s="191">
        <v>1200039</v>
      </c>
      <c r="B8" s="176"/>
      <c r="C8" s="192" t="s">
        <v>406</v>
      </c>
      <c r="D8" s="193">
        <v>15389</v>
      </c>
      <c r="E8" s="193">
        <v>15390</v>
      </c>
    </row>
    <row r="9" spans="1:5" ht="15.75" customHeight="1">
      <c r="A9" s="191">
        <v>1200055</v>
      </c>
      <c r="B9" s="176"/>
      <c r="C9" s="192" t="s">
        <v>250</v>
      </c>
      <c r="D9" s="193">
        <v>5</v>
      </c>
      <c r="E9" s="193">
        <v>5</v>
      </c>
    </row>
    <row r="10" spans="1:5" ht="15.75" customHeight="1">
      <c r="A10" s="196"/>
      <c r="B10" s="197"/>
      <c r="C10" s="228" t="s">
        <v>256</v>
      </c>
      <c r="D10" s="182">
        <v>37698</v>
      </c>
      <c r="E10" s="182">
        <v>37700</v>
      </c>
    </row>
    <row r="11" spans="1:5" ht="15.75" customHeight="1">
      <c r="A11" s="315" t="s">
        <v>437</v>
      </c>
      <c r="B11" s="200"/>
      <c r="C11" s="316" t="s">
        <v>822</v>
      </c>
      <c r="D11" s="193">
        <v>1351</v>
      </c>
      <c r="E11" s="193">
        <v>1350</v>
      </c>
    </row>
    <row r="12" spans="1:5" ht="15.75" customHeight="1">
      <c r="A12" s="199">
        <v>1500024</v>
      </c>
      <c r="B12" s="200"/>
      <c r="C12" s="201" t="s">
        <v>823</v>
      </c>
      <c r="D12" s="193"/>
      <c r="E12" s="193"/>
    </row>
    <row r="13" spans="1:5" ht="15.75" customHeight="1">
      <c r="A13" s="310">
        <v>1000272</v>
      </c>
      <c r="B13" s="311"/>
      <c r="C13" s="201" t="s">
        <v>436</v>
      </c>
      <c r="D13" s="193"/>
      <c r="E13" s="193"/>
    </row>
    <row r="14" spans="1:5" ht="15.75" customHeight="1">
      <c r="A14" s="239" t="s">
        <v>257</v>
      </c>
      <c r="B14" s="176"/>
      <c r="C14" s="240" t="s">
        <v>258</v>
      </c>
      <c r="D14" s="193"/>
      <c r="E14" s="193"/>
    </row>
    <row r="15" spans="1:5" ht="12.75" customHeight="1">
      <c r="A15" s="199">
        <v>1000116</v>
      </c>
      <c r="B15" s="200"/>
      <c r="C15" s="201" t="s">
        <v>270</v>
      </c>
      <c r="D15" s="193">
        <v>4457</v>
      </c>
      <c r="E15" s="193">
        <v>4460</v>
      </c>
    </row>
    <row r="16" spans="1:5" ht="15.75" customHeight="1">
      <c r="A16" s="191">
        <v>1000124</v>
      </c>
      <c r="B16" s="176"/>
      <c r="C16" s="192" t="s">
        <v>824</v>
      </c>
      <c r="D16" s="193">
        <v>1119</v>
      </c>
      <c r="E16" s="193">
        <v>1120</v>
      </c>
    </row>
    <row r="17" spans="1:5" ht="15" customHeight="1">
      <c r="A17" s="191" t="s">
        <v>260</v>
      </c>
      <c r="B17" s="176"/>
      <c r="C17" s="192" t="s">
        <v>825</v>
      </c>
      <c r="D17" s="193">
        <v>459</v>
      </c>
      <c r="E17" s="193">
        <v>460</v>
      </c>
    </row>
    <row r="18" spans="1:5" ht="15.75" customHeight="1">
      <c r="A18" s="191" t="s">
        <v>262</v>
      </c>
      <c r="B18" s="176"/>
      <c r="C18" s="192" t="s">
        <v>263</v>
      </c>
      <c r="D18" s="193">
        <v>287</v>
      </c>
      <c r="E18" s="193">
        <v>285</v>
      </c>
    </row>
    <row r="19" spans="1:5" ht="15.75" customHeight="1">
      <c r="A19" s="191">
        <v>1000157</v>
      </c>
      <c r="B19" s="176"/>
      <c r="C19" s="192" t="s">
        <v>265</v>
      </c>
      <c r="D19" s="193">
        <v>387</v>
      </c>
      <c r="E19" s="193">
        <v>390</v>
      </c>
    </row>
    <row r="20" spans="1:5" ht="15.75" customHeight="1">
      <c r="A20" s="191">
        <v>1000165</v>
      </c>
      <c r="B20" s="176"/>
      <c r="C20" s="192" t="s">
        <v>267</v>
      </c>
      <c r="D20" s="193">
        <v>19560</v>
      </c>
      <c r="E20" s="193">
        <v>19560</v>
      </c>
    </row>
    <row r="21" spans="1:5" ht="15.75" customHeight="1">
      <c r="A21" s="191" t="s">
        <v>268</v>
      </c>
      <c r="B21" s="176"/>
      <c r="C21" s="192" t="s">
        <v>269</v>
      </c>
      <c r="D21" s="193">
        <v>82</v>
      </c>
      <c r="E21" s="193">
        <v>80</v>
      </c>
    </row>
    <row r="22" spans="1:5" ht="15.75" customHeight="1">
      <c r="A22" s="191" t="s">
        <v>434</v>
      </c>
      <c r="B22" s="176"/>
      <c r="C22" s="192" t="s">
        <v>465</v>
      </c>
      <c r="D22" s="193">
        <v>283</v>
      </c>
      <c r="E22" s="193">
        <v>280</v>
      </c>
    </row>
    <row r="23" spans="1:5" ht="15.75" customHeight="1">
      <c r="A23" s="191">
        <v>1700087</v>
      </c>
      <c r="B23" s="176"/>
      <c r="C23" s="192" t="s">
        <v>826</v>
      </c>
      <c r="D23" s="193"/>
      <c r="E23" s="193"/>
    </row>
    <row r="24" spans="1:5" ht="15.75" customHeight="1">
      <c r="A24" s="191">
        <v>1700061</v>
      </c>
      <c r="B24" s="176"/>
      <c r="C24" s="192" t="s">
        <v>827</v>
      </c>
      <c r="D24" s="193"/>
      <c r="E24" s="193"/>
    </row>
    <row r="25" spans="1:5" ht="15.75" customHeight="1">
      <c r="A25" s="191">
        <v>1700079</v>
      </c>
      <c r="B25" s="176"/>
      <c r="C25" s="192" t="s">
        <v>828</v>
      </c>
      <c r="D25" s="193"/>
      <c r="E25" s="193"/>
    </row>
    <row r="26" spans="1:5" ht="15.75" customHeight="1">
      <c r="A26" s="191">
        <v>1700095</v>
      </c>
      <c r="B26" s="176"/>
      <c r="C26" s="192" t="s">
        <v>829</v>
      </c>
      <c r="D26" s="193"/>
      <c r="E26" s="193"/>
    </row>
    <row r="27" spans="1:5" ht="15.75" customHeight="1">
      <c r="A27" s="191">
        <v>1700103</v>
      </c>
      <c r="B27" s="176"/>
      <c r="C27" s="192" t="s">
        <v>830</v>
      </c>
      <c r="D27" s="193"/>
      <c r="E27" s="193"/>
    </row>
    <row r="28" spans="1:13" ht="15.75" customHeight="1">
      <c r="A28" s="191">
        <v>1600097</v>
      </c>
      <c r="B28" s="176"/>
      <c r="C28" s="192" t="s">
        <v>831</v>
      </c>
      <c r="D28" s="193"/>
      <c r="E28" s="193"/>
      <c r="M28" s="261"/>
    </row>
    <row r="29" spans="1:5" ht="15.75" customHeight="1">
      <c r="A29" s="443" t="s">
        <v>832</v>
      </c>
      <c r="B29" s="444"/>
      <c r="C29" s="192" t="s">
        <v>833</v>
      </c>
      <c r="D29" s="193">
        <v>8</v>
      </c>
      <c r="E29" s="193">
        <v>10</v>
      </c>
    </row>
    <row r="30" spans="1:5" ht="15.75" customHeight="1">
      <c r="A30" s="443" t="s">
        <v>834</v>
      </c>
      <c r="B30" s="444"/>
      <c r="C30" s="192" t="s">
        <v>835</v>
      </c>
      <c r="D30" s="193"/>
      <c r="E30" s="193"/>
    </row>
    <row r="31" spans="1:5" ht="15.75" customHeight="1">
      <c r="A31" s="443" t="s">
        <v>836</v>
      </c>
      <c r="B31" s="444"/>
      <c r="C31" s="192" t="s">
        <v>837</v>
      </c>
      <c r="D31" s="193"/>
      <c r="E31" s="193"/>
    </row>
    <row r="32" spans="1:5" ht="15.75" customHeight="1">
      <c r="A32" s="191">
        <v>1200057</v>
      </c>
      <c r="B32" s="176"/>
      <c r="C32" s="192" t="s">
        <v>271</v>
      </c>
      <c r="D32" s="193">
        <v>9705</v>
      </c>
      <c r="E32" s="186">
        <v>9705</v>
      </c>
    </row>
    <row r="33" spans="1:5" ht="15.75" customHeight="1">
      <c r="A33" s="443">
        <v>1300177</v>
      </c>
      <c r="B33" s="444"/>
      <c r="C33" s="192" t="s">
        <v>390</v>
      </c>
      <c r="E33" s="193"/>
    </row>
    <row r="34" spans="1:5" ht="15.75" customHeight="1">
      <c r="A34" s="208" t="s">
        <v>838</v>
      </c>
      <c r="B34" s="208"/>
      <c r="C34" s="208"/>
      <c r="D34" s="266">
        <v>55247</v>
      </c>
      <c r="E34" s="266">
        <v>55255</v>
      </c>
    </row>
    <row r="35" ht="15.75" customHeight="1"/>
    <row r="36" spans="1:5" ht="19.5" customHeight="1">
      <c r="A36" s="171" t="s">
        <v>839</v>
      </c>
      <c r="B36" s="172"/>
      <c r="C36" s="445"/>
      <c r="E36" s="143" t="s">
        <v>840</v>
      </c>
    </row>
    <row r="37" spans="1:5" ht="29.25" customHeight="1">
      <c r="A37" s="175" t="s">
        <v>227</v>
      </c>
      <c r="B37" s="176" t="s">
        <v>228</v>
      </c>
      <c r="C37" s="191" t="s">
        <v>229</v>
      </c>
      <c r="D37" s="177" t="s">
        <v>230</v>
      </c>
      <c r="E37" s="178" t="s">
        <v>231</v>
      </c>
    </row>
    <row r="38" spans="1:5" ht="30" customHeight="1">
      <c r="A38" s="191">
        <v>1000231</v>
      </c>
      <c r="B38" s="176"/>
      <c r="C38" s="232" t="s">
        <v>841</v>
      </c>
      <c r="D38" s="193">
        <v>25384</v>
      </c>
      <c r="E38" s="193">
        <v>25390</v>
      </c>
    </row>
    <row r="39" spans="1:5" ht="25.5" customHeight="1">
      <c r="A39" s="191">
        <v>1000231</v>
      </c>
      <c r="B39" s="176" t="s">
        <v>842</v>
      </c>
      <c r="C39" s="232" t="s">
        <v>843</v>
      </c>
      <c r="D39" s="193">
        <v>259350</v>
      </c>
      <c r="E39" s="193">
        <v>259500</v>
      </c>
    </row>
    <row r="40" spans="1:3" ht="17.25" customHeight="1">
      <c r="A40" s="446"/>
      <c r="B40" s="447"/>
      <c r="C40" s="448"/>
    </row>
    <row r="41" spans="1:7" ht="14.25" customHeight="1">
      <c r="A41" s="446"/>
      <c r="B41" s="447"/>
      <c r="C41" s="448"/>
      <c r="D41" s="58" t="s">
        <v>94</v>
      </c>
      <c r="E41" s="58"/>
      <c r="F41" s="59"/>
      <c r="G41" s="59"/>
    </row>
    <row r="42" spans="1:7" ht="15.75" customHeight="1">
      <c r="A42" s="449"/>
      <c r="B42" s="450"/>
      <c r="D42" s="58" t="s">
        <v>95</v>
      </c>
      <c r="E42" s="58"/>
      <c r="F42" s="60"/>
      <c r="G42" s="60"/>
    </row>
    <row r="43" spans="1:3" ht="13.5" customHeight="1">
      <c r="A43" s="335"/>
      <c r="B43" s="336"/>
      <c r="C43" s="445"/>
    </row>
    <row r="44" ht="16.5" customHeight="1"/>
    <row r="45" spans="1:3" ht="12.75">
      <c r="A45" s="451"/>
      <c r="B45" s="452"/>
      <c r="C45" s="60"/>
    </row>
    <row r="46" spans="1:3" ht="12.75">
      <c r="A46" s="169"/>
      <c r="B46" s="170"/>
      <c r="C46" s="60"/>
    </row>
    <row r="47" spans="1:3" ht="12.75">
      <c r="A47" s="169"/>
      <c r="B47" s="170"/>
      <c r="C47" s="60"/>
    </row>
    <row r="50" spans="1:5" ht="12.75">
      <c r="A50" s="453"/>
      <c r="B50" s="454"/>
      <c r="C50" s="453"/>
      <c r="D50" s="453"/>
      <c r="E50" s="453"/>
    </row>
    <row r="51" spans="1:5" ht="12.75">
      <c r="A51" s="453"/>
      <c r="B51" s="454"/>
      <c r="C51" s="453"/>
      <c r="D51" s="453"/>
      <c r="E51" s="453"/>
    </row>
    <row r="52" spans="1:5" ht="12.75">
      <c r="A52" s="453"/>
      <c r="B52" s="454"/>
      <c r="C52" s="453"/>
      <c r="D52" s="453"/>
      <c r="E52" s="453"/>
    </row>
    <row r="53" ht="12.75">
      <c r="F53" s="453"/>
    </row>
    <row r="54" spans="1:6" ht="12.75">
      <c r="A54" s="335"/>
      <c r="B54" s="336"/>
      <c r="C54" s="215"/>
      <c r="F54" s="453"/>
    </row>
    <row r="55" ht="12.75">
      <c r="F55" s="453"/>
    </row>
    <row r="61" spans="1:3" ht="12.75">
      <c r="A61" s="335"/>
      <c r="B61" s="336"/>
      <c r="C61" s="215"/>
    </row>
  </sheetData>
  <sheetProtection selectLockedCells="1" selectUnlockedCells="1"/>
  <mergeCells count="1">
    <mergeCell ref="A34:C34"/>
  </mergeCells>
  <printOptions/>
  <pageMargins left="0.75" right="0.75" top="1" bottom="1" header="0.5118055555555555" footer="0.5118055555555555"/>
  <pageSetup horizontalDpi="300" verticalDpi="300" orientation="portrait" paperSize="9" scale="7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2" width="9.8515625" style="0" customWidth="1"/>
    <col min="3" max="3" width="47.140625" style="0" customWidth="1"/>
    <col min="4" max="4" width="12.421875" style="0" customWidth="1"/>
    <col min="6" max="6" width="20.57421875" style="0" customWidth="1"/>
  </cols>
  <sheetData>
    <row r="1" spans="1:2" ht="12.75">
      <c r="A1" s="259" t="s">
        <v>30</v>
      </c>
      <c r="B1" s="260"/>
    </row>
    <row r="2" spans="1:5" ht="12.75">
      <c r="A2" s="216"/>
      <c r="B2" s="217"/>
      <c r="E2" s="143" t="s">
        <v>844</v>
      </c>
    </row>
    <row r="3" spans="1:5" s="456" customFormat="1" ht="12.75">
      <c r="A3" s="455" t="s">
        <v>227</v>
      </c>
      <c r="B3" s="200" t="s">
        <v>228</v>
      </c>
      <c r="C3" s="304" t="s">
        <v>229</v>
      </c>
      <c r="D3" s="177" t="s">
        <v>230</v>
      </c>
      <c r="E3" s="178" t="s">
        <v>231</v>
      </c>
    </row>
    <row r="4" spans="1:5" s="456" customFormat="1" ht="12.75">
      <c r="A4" s="251"/>
      <c r="B4" s="197"/>
      <c r="C4" s="181" t="s">
        <v>845</v>
      </c>
      <c r="D4" s="289">
        <v>3049</v>
      </c>
      <c r="E4" s="229">
        <v>4217</v>
      </c>
    </row>
    <row r="5" spans="1:5" ht="12.75">
      <c r="A5" s="457">
        <v>1000033</v>
      </c>
      <c r="B5" s="458"/>
      <c r="C5" s="459" t="s">
        <v>846</v>
      </c>
      <c r="D5" s="460">
        <v>1117</v>
      </c>
      <c r="E5" s="460">
        <v>1055</v>
      </c>
    </row>
    <row r="6" spans="1:5" ht="12.75">
      <c r="A6" s="461">
        <v>1000033</v>
      </c>
      <c r="B6" s="462" t="s">
        <v>276</v>
      </c>
      <c r="C6" s="463" t="s">
        <v>847</v>
      </c>
      <c r="D6" s="464">
        <v>256</v>
      </c>
      <c r="E6" s="464">
        <v>211</v>
      </c>
    </row>
    <row r="7" spans="1:5" ht="12.75">
      <c r="A7" s="461">
        <v>1000033</v>
      </c>
      <c r="B7" s="462">
        <v>21</v>
      </c>
      <c r="C7" s="463" t="s">
        <v>848</v>
      </c>
      <c r="D7" s="464">
        <v>861</v>
      </c>
      <c r="E7" s="464">
        <v>844</v>
      </c>
    </row>
    <row r="8" spans="1:5" ht="12.75">
      <c r="A8" s="465">
        <v>1000041</v>
      </c>
      <c r="B8" s="466"/>
      <c r="C8" s="467" t="s">
        <v>849</v>
      </c>
      <c r="D8" s="460">
        <v>1932</v>
      </c>
      <c r="E8" s="460">
        <v>3162</v>
      </c>
    </row>
    <row r="9" spans="1:5" ht="12.75">
      <c r="A9" s="199">
        <v>1000041</v>
      </c>
      <c r="B9" s="468">
        <v>22</v>
      </c>
      <c r="C9" s="469" t="s">
        <v>850</v>
      </c>
      <c r="D9" s="464">
        <v>70</v>
      </c>
      <c r="E9" s="464">
        <v>190</v>
      </c>
    </row>
    <row r="10" spans="1:6" ht="12.75">
      <c r="A10" s="199">
        <v>1000041</v>
      </c>
      <c r="B10" s="468">
        <v>23</v>
      </c>
      <c r="C10" s="469" t="s">
        <v>851</v>
      </c>
      <c r="D10" s="464">
        <v>11</v>
      </c>
      <c r="E10" s="464">
        <v>45</v>
      </c>
      <c r="F10" t="s">
        <v>852</v>
      </c>
    </row>
    <row r="11" spans="1:5" ht="12.75">
      <c r="A11" s="199">
        <v>1000041</v>
      </c>
      <c r="B11" s="468">
        <v>25</v>
      </c>
      <c r="C11" s="469" t="s">
        <v>853</v>
      </c>
      <c r="D11" s="464">
        <v>181</v>
      </c>
      <c r="E11" s="464">
        <v>212</v>
      </c>
    </row>
    <row r="12" spans="1:5" ht="12.75">
      <c r="A12" s="199">
        <v>1000041</v>
      </c>
      <c r="B12" s="468">
        <v>26</v>
      </c>
      <c r="C12" s="469" t="s">
        <v>854</v>
      </c>
      <c r="D12" s="464">
        <v>148</v>
      </c>
      <c r="E12" s="464">
        <v>212</v>
      </c>
    </row>
    <row r="13" spans="1:5" ht="12.75">
      <c r="A13" s="199">
        <v>1000041</v>
      </c>
      <c r="B13" s="468" t="s">
        <v>276</v>
      </c>
      <c r="C13" s="469" t="s">
        <v>855</v>
      </c>
      <c r="D13" s="464">
        <v>162</v>
      </c>
      <c r="E13" s="464">
        <v>207</v>
      </c>
    </row>
    <row r="14" spans="1:5" ht="12.75">
      <c r="A14" s="199">
        <v>1000041</v>
      </c>
      <c r="B14" s="200" t="s">
        <v>276</v>
      </c>
      <c r="C14" s="469" t="s">
        <v>856</v>
      </c>
      <c r="D14" s="464">
        <v>143</v>
      </c>
      <c r="E14" s="464">
        <v>221</v>
      </c>
    </row>
    <row r="15" spans="1:5" ht="12.75">
      <c r="A15" s="199">
        <v>1000041</v>
      </c>
      <c r="B15" s="200" t="s">
        <v>276</v>
      </c>
      <c r="C15" s="469" t="s">
        <v>857</v>
      </c>
      <c r="D15" s="464">
        <v>766</v>
      </c>
      <c r="E15" s="464">
        <v>1624</v>
      </c>
    </row>
    <row r="16" spans="1:5" ht="12.75">
      <c r="A16" s="199">
        <v>1000041</v>
      </c>
      <c r="B16" s="200">
        <v>24</v>
      </c>
      <c r="C16" s="469" t="s">
        <v>858</v>
      </c>
      <c r="D16" s="464">
        <v>438</v>
      </c>
      <c r="E16" s="464">
        <v>438</v>
      </c>
    </row>
    <row r="17" spans="1:5" ht="12.75">
      <c r="A17" s="199">
        <v>1000041</v>
      </c>
      <c r="B17" s="200" t="s">
        <v>859</v>
      </c>
      <c r="C17" s="469" t="s">
        <v>860</v>
      </c>
      <c r="D17" s="464">
        <v>13</v>
      </c>
      <c r="E17" s="464">
        <v>13</v>
      </c>
    </row>
    <row r="18" spans="1:5" ht="12.75">
      <c r="A18" s="470">
        <v>1200055</v>
      </c>
      <c r="B18" s="471"/>
      <c r="C18" s="192" t="s">
        <v>250</v>
      </c>
      <c r="D18" s="472"/>
      <c r="E18" s="472"/>
    </row>
    <row r="19" spans="1:5" ht="12.75">
      <c r="A19" s="315" t="s">
        <v>437</v>
      </c>
      <c r="B19" s="176"/>
      <c r="C19" s="316" t="s">
        <v>438</v>
      </c>
      <c r="D19" s="472"/>
      <c r="E19" s="472"/>
    </row>
    <row r="20" spans="1:5" ht="12.75">
      <c r="A20" s="196"/>
      <c r="B20" s="197"/>
      <c r="C20" s="181" t="s">
        <v>861</v>
      </c>
      <c r="D20" s="473"/>
      <c r="E20" s="473"/>
    </row>
    <row r="21" spans="1:5" ht="12.75">
      <c r="A21" s="474">
        <v>1000215</v>
      </c>
      <c r="B21" s="475"/>
      <c r="C21" s="231" t="s">
        <v>862</v>
      </c>
      <c r="D21" s="476">
        <v>821</v>
      </c>
      <c r="E21" s="476">
        <v>900</v>
      </c>
    </row>
    <row r="22" spans="1:5" ht="12.75">
      <c r="A22" s="248" t="s">
        <v>863</v>
      </c>
      <c r="B22" s="176"/>
      <c r="C22" s="185" t="s">
        <v>864</v>
      </c>
      <c r="D22" s="464"/>
      <c r="E22" s="464"/>
    </row>
    <row r="23" spans="1:5" ht="12.75">
      <c r="A23" s="474">
        <v>1000207</v>
      </c>
      <c r="B23" s="477"/>
      <c r="C23" s="253" t="s">
        <v>865</v>
      </c>
      <c r="D23" s="476">
        <v>412</v>
      </c>
      <c r="E23" s="476">
        <v>450</v>
      </c>
    </row>
    <row r="24" spans="1:5" ht="12.75">
      <c r="A24" s="257">
        <v>1000207</v>
      </c>
      <c r="B24" s="258" t="s">
        <v>276</v>
      </c>
      <c r="C24" s="326" t="s">
        <v>866</v>
      </c>
      <c r="D24" s="464">
        <v>402</v>
      </c>
      <c r="E24" s="464">
        <v>430</v>
      </c>
    </row>
    <row r="25" spans="1:5" ht="12.75">
      <c r="A25" s="257">
        <v>1000207</v>
      </c>
      <c r="B25" s="258" t="s">
        <v>278</v>
      </c>
      <c r="C25" s="326" t="s">
        <v>867</v>
      </c>
      <c r="D25" s="464">
        <v>10</v>
      </c>
      <c r="E25" s="464">
        <v>20</v>
      </c>
    </row>
    <row r="26" spans="1:5" ht="12.75">
      <c r="A26" s="248"/>
      <c r="B26" s="249"/>
      <c r="C26" s="478" t="s">
        <v>394</v>
      </c>
      <c r="D26" s="270">
        <v>70</v>
      </c>
      <c r="E26" s="270">
        <v>190</v>
      </c>
    </row>
    <row r="27" spans="1:5" ht="12.75">
      <c r="A27" s="248"/>
      <c r="B27" s="249"/>
      <c r="C27" s="271" t="s">
        <v>395</v>
      </c>
      <c r="D27" s="272">
        <v>11</v>
      </c>
      <c r="E27" s="272">
        <v>45</v>
      </c>
    </row>
    <row r="28" spans="1:5" ht="12.75">
      <c r="A28" s="248"/>
      <c r="B28" s="249"/>
      <c r="C28" s="271" t="s">
        <v>868</v>
      </c>
      <c r="D28" s="272">
        <v>256</v>
      </c>
      <c r="E28" s="272">
        <v>260</v>
      </c>
    </row>
    <row r="29" spans="1:5" ht="12.75">
      <c r="A29" s="248"/>
      <c r="B29" s="249"/>
      <c r="C29" s="271" t="s">
        <v>869</v>
      </c>
      <c r="D29" s="272">
        <v>212</v>
      </c>
      <c r="E29" s="272">
        <v>256</v>
      </c>
    </row>
    <row r="30" spans="1:5" ht="12.75">
      <c r="A30" s="248"/>
      <c r="B30" s="249"/>
      <c r="C30" s="271" t="s">
        <v>396</v>
      </c>
      <c r="D30" s="272"/>
      <c r="E30" s="272"/>
    </row>
    <row r="31" spans="1:5" ht="12.75">
      <c r="A31" s="248"/>
      <c r="B31" s="249"/>
      <c r="C31" s="271" t="s">
        <v>870</v>
      </c>
      <c r="D31" s="272"/>
      <c r="E31" s="272"/>
    </row>
    <row r="32" spans="1:5" ht="12.75" customHeight="1">
      <c r="A32" s="208" t="s">
        <v>280</v>
      </c>
      <c r="B32" s="208"/>
      <c r="C32" s="208"/>
      <c r="D32" s="266">
        <v>4402</v>
      </c>
      <c r="E32" s="266">
        <v>5179</v>
      </c>
    </row>
    <row r="35" spans="4:7" ht="12.75">
      <c r="D35" s="58" t="s">
        <v>94</v>
      </c>
      <c r="E35" s="58"/>
      <c r="F35" s="59"/>
      <c r="G35" s="59"/>
    </row>
    <row r="36" spans="4:7" ht="12.75">
      <c r="D36" s="58" t="s">
        <v>95</v>
      </c>
      <c r="E36" s="58"/>
      <c r="F36" s="60"/>
      <c r="G36" s="60"/>
    </row>
  </sheetData>
  <sheetProtection selectLockedCells="1" selectUnlockedCells="1"/>
  <mergeCells count="1">
    <mergeCell ref="A32:C32"/>
  </mergeCells>
  <printOptions/>
  <pageMargins left="0.75" right="0.75" top="1" bottom="1" header="0.5118055555555555" footer="0.5118055555555555"/>
  <pageSetup horizontalDpi="300" verticalDpi="300" orientation="portrait" paperSize="9" scale="7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9.140625" style="60" customWidth="1"/>
    <col min="2" max="2" width="7.00390625" style="60" customWidth="1"/>
    <col min="3" max="3" width="47.8515625" style="60" customWidth="1"/>
    <col min="4" max="4" width="9.8515625" style="60" customWidth="1"/>
    <col min="5" max="5" width="8.8515625" style="60" customWidth="1"/>
    <col min="6" max="102" width="9.140625" style="60" customWidth="1"/>
    <col min="103" max="103" width="49.140625" style="60" customWidth="1"/>
    <col min="104" max="16384" width="9.140625" style="60" customWidth="1"/>
  </cols>
  <sheetData>
    <row r="1" spans="1:2" ht="12.75">
      <c r="A1" s="259" t="s">
        <v>32</v>
      </c>
      <c r="B1" s="259"/>
    </row>
    <row r="2" ht="12.75">
      <c r="E2" s="143" t="s">
        <v>871</v>
      </c>
    </row>
    <row r="3" spans="1:5" ht="36" customHeight="1">
      <c r="A3" s="175" t="s">
        <v>227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 customHeight="1">
      <c r="A4" s="479"/>
      <c r="B4" s="479"/>
      <c r="C4" s="228" t="s">
        <v>872</v>
      </c>
      <c r="D4" s="198">
        <v>8433</v>
      </c>
      <c r="E4" s="198">
        <v>8437</v>
      </c>
    </row>
    <row r="5" spans="1:5" ht="12.75" customHeight="1">
      <c r="A5" s="443" t="s">
        <v>873</v>
      </c>
      <c r="B5" s="443"/>
      <c r="C5" s="232" t="s">
        <v>874</v>
      </c>
      <c r="D5" s="186"/>
      <c r="E5" s="186"/>
    </row>
    <row r="6" spans="1:5" ht="12.75" customHeight="1">
      <c r="A6" s="443" t="s">
        <v>875</v>
      </c>
      <c r="B6" s="443"/>
      <c r="C6" s="232" t="s">
        <v>876</v>
      </c>
      <c r="D6" s="186"/>
      <c r="E6" s="186"/>
    </row>
    <row r="7" spans="1:5" ht="12.75" customHeight="1">
      <c r="A7" s="443" t="s">
        <v>877</v>
      </c>
      <c r="B7" s="443"/>
      <c r="C7" s="232" t="s">
        <v>878</v>
      </c>
      <c r="D7" s="186">
        <v>5057</v>
      </c>
      <c r="E7" s="186">
        <v>5060</v>
      </c>
    </row>
    <row r="8" spans="1:5" ht="12.75" customHeight="1">
      <c r="A8" s="443" t="s">
        <v>879</v>
      </c>
      <c r="B8" s="443"/>
      <c r="C8" s="232" t="s">
        <v>880</v>
      </c>
      <c r="D8" s="186">
        <v>3319</v>
      </c>
      <c r="E8" s="186">
        <v>3320</v>
      </c>
    </row>
    <row r="9" spans="1:5" ht="12.75" customHeight="1">
      <c r="A9" s="443">
        <v>2200046</v>
      </c>
      <c r="B9" s="443">
        <v>12</v>
      </c>
      <c r="C9" s="232" t="s">
        <v>881</v>
      </c>
      <c r="D9" s="186"/>
      <c r="E9" s="186"/>
    </row>
    <row r="10" spans="1:5" ht="12.75" customHeight="1">
      <c r="A10" s="443">
        <v>2200046</v>
      </c>
      <c r="B10" s="444" t="s">
        <v>276</v>
      </c>
      <c r="C10" s="232" t="s">
        <v>882</v>
      </c>
      <c r="D10" s="186"/>
      <c r="E10" s="186"/>
    </row>
    <row r="11" spans="1:5" ht="12.75" customHeight="1">
      <c r="A11" s="443" t="s">
        <v>883</v>
      </c>
      <c r="B11" s="443"/>
      <c r="C11" s="232" t="s">
        <v>884</v>
      </c>
      <c r="D11" s="186">
        <v>50</v>
      </c>
      <c r="E11" s="186">
        <v>50</v>
      </c>
    </row>
    <row r="12" spans="1:5" ht="12.75" customHeight="1">
      <c r="A12" s="443" t="s">
        <v>885</v>
      </c>
      <c r="B12" s="443"/>
      <c r="C12" s="232" t="s">
        <v>886</v>
      </c>
      <c r="D12" s="186">
        <v>7</v>
      </c>
      <c r="E12" s="186">
        <v>7</v>
      </c>
    </row>
    <row r="13" spans="1:5" ht="21.75" customHeight="1">
      <c r="A13" s="443">
        <v>2200129</v>
      </c>
      <c r="B13" s="443"/>
      <c r="C13" s="232" t="s">
        <v>887</v>
      </c>
      <c r="D13" s="186"/>
      <c r="E13" s="186"/>
    </row>
    <row r="14" spans="1:5" ht="24" customHeight="1">
      <c r="A14" s="443">
        <v>2200130</v>
      </c>
      <c r="B14" s="443"/>
      <c r="C14" s="232" t="s">
        <v>888</v>
      </c>
      <c r="D14" s="186"/>
      <c r="E14" s="186"/>
    </row>
    <row r="15" spans="1:5" ht="12.75" customHeight="1">
      <c r="A15" s="443"/>
      <c r="B15" s="310"/>
      <c r="C15" s="331" t="s">
        <v>889</v>
      </c>
      <c r="D15" s="480">
        <v>3202</v>
      </c>
      <c r="E15" s="480">
        <v>3205</v>
      </c>
    </row>
    <row r="16" spans="1:5" ht="12.75" customHeight="1">
      <c r="A16" s="479"/>
      <c r="B16" s="479"/>
      <c r="C16" s="228" t="s">
        <v>890</v>
      </c>
      <c r="D16" s="481"/>
      <c r="E16" s="481"/>
    </row>
    <row r="17" spans="1:5" ht="12.75" customHeight="1">
      <c r="A17" s="443">
        <v>2400810</v>
      </c>
      <c r="B17" s="443"/>
      <c r="C17" s="232" t="s">
        <v>891</v>
      </c>
      <c r="D17" s="186"/>
      <c r="E17" s="186"/>
    </row>
    <row r="18" spans="1:5" ht="12.75" customHeight="1">
      <c r="A18" s="443">
        <v>2400828</v>
      </c>
      <c r="B18" s="443"/>
      <c r="C18" s="232" t="s">
        <v>892</v>
      </c>
      <c r="D18" s="186"/>
      <c r="E18" s="186"/>
    </row>
    <row r="19" spans="1:5" ht="12.75" customHeight="1">
      <c r="A19" s="443">
        <v>2400836</v>
      </c>
      <c r="B19" s="443"/>
      <c r="C19" s="232" t="s">
        <v>893</v>
      </c>
      <c r="D19" s="186"/>
      <c r="E19" s="186"/>
    </row>
    <row r="20" spans="1:5" ht="15.75" customHeight="1">
      <c r="A20" s="443"/>
      <c r="B20" s="443"/>
      <c r="C20" s="331" t="s">
        <v>894</v>
      </c>
      <c r="D20" s="482"/>
      <c r="E20" s="482"/>
    </row>
    <row r="21" spans="1:5" ht="15.75" customHeight="1">
      <c r="A21" s="483" t="s">
        <v>895</v>
      </c>
      <c r="B21" s="483"/>
      <c r="C21" s="483"/>
      <c r="D21" s="483"/>
      <c r="E21" s="483"/>
    </row>
    <row r="22" spans="1:3" ht="15.75" customHeight="1">
      <c r="A22" s="215"/>
      <c r="B22" s="215"/>
      <c r="C22" s="215"/>
    </row>
    <row r="23" spans="1:3" ht="15.75" customHeight="1">
      <c r="A23" s="171" t="s">
        <v>33</v>
      </c>
      <c r="B23" s="171"/>
      <c r="C23" s="215"/>
    </row>
    <row r="24" spans="1:5" ht="35.25" customHeight="1">
      <c r="A24" s="484"/>
      <c r="B24" s="484"/>
      <c r="C24" s="215"/>
      <c r="E24" s="143" t="s">
        <v>896</v>
      </c>
    </row>
    <row r="25" spans="1:5" ht="29.25" customHeight="1">
      <c r="A25" s="175" t="s">
        <v>227</v>
      </c>
      <c r="B25" s="176" t="s">
        <v>228</v>
      </c>
      <c r="C25" s="191" t="s">
        <v>229</v>
      </c>
      <c r="D25" s="177" t="s">
        <v>230</v>
      </c>
      <c r="E25" s="178" t="s">
        <v>231</v>
      </c>
    </row>
    <row r="26" spans="1:5" ht="12.75" customHeight="1">
      <c r="A26" s="485"/>
      <c r="B26" s="486"/>
      <c r="C26" s="228" t="s">
        <v>897</v>
      </c>
      <c r="D26" s="481"/>
      <c r="E26" s="481"/>
    </row>
    <row r="27" spans="1:5" ht="12.75" customHeight="1">
      <c r="A27" s="443" t="s">
        <v>898</v>
      </c>
      <c r="B27" s="444"/>
      <c r="C27" s="232" t="s">
        <v>899</v>
      </c>
      <c r="D27" s="186"/>
      <c r="E27" s="186"/>
    </row>
    <row r="28" spans="1:5" ht="12.75" customHeight="1">
      <c r="A28" s="443" t="s">
        <v>900</v>
      </c>
      <c r="B28" s="444"/>
      <c r="C28" s="232" t="s">
        <v>901</v>
      </c>
      <c r="D28" s="186"/>
      <c r="E28" s="186"/>
    </row>
    <row r="29" spans="1:5" ht="12.75" customHeight="1">
      <c r="A29" s="443" t="s">
        <v>902</v>
      </c>
      <c r="B29" s="444"/>
      <c r="C29" s="232" t="s">
        <v>903</v>
      </c>
      <c r="D29" s="186"/>
      <c r="E29" s="186"/>
    </row>
    <row r="30" spans="1:5" s="275" customFormat="1" ht="12.75" customHeight="1">
      <c r="A30" s="310" t="s">
        <v>254</v>
      </c>
      <c r="B30" s="311"/>
      <c r="C30" s="487" t="s">
        <v>904</v>
      </c>
      <c r="D30" s="202"/>
      <c r="E30" s="202"/>
    </row>
    <row r="31" spans="1:5" s="275" customFormat="1" ht="12.75" customHeight="1">
      <c r="A31" s="310">
        <v>2200103</v>
      </c>
      <c r="B31" s="311"/>
      <c r="C31" s="487" t="s">
        <v>905</v>
      </c>
      <c r="D31" s="202"/>
      <c r="E31" s="202"/>
    </row>
    <row r="32" spans="1:5" ht="16.5" customHeight="1">
      <c r="A32" s="191">
        <v>1300043</v>
      </c>
      <c r="B32" s="176"/>
      <c r="C32" s="192" t="s">
        <v>373</v>
      </c>
      <c r="D32" s="186"/>
      <c r="E32" s="186"/>
    </row>
    <row r="33" spans="1:5" ht="17.25" customHeight="1">
      <c r="A33" s="310">
        <v>2200104</v>
      </c>
      <c r="B33" s="200"/>
      <c r="C33" s="233" t="s">
        <v>906</v>
      </c>
      <c r="D33" s="202"/>
      <c r="E33" s="202"/>
    </row>
    <row r="34" spans="1:5" ht="16.5" customHeight="1">
      <c r="A34" s="310">
        <v>2200105</v>
      </c>
      <c r="B34" s="200"/>
      <c r="C34" s="233" t="s">
        <v>907</v>
      </c>
      <c r="D34" s="202"/>
      <c r="E34" s="202"/>
    </row>
    <row r="35" spans="1:5" ht="17.25" customHeight="1">
      <c r="A35" s="310">
        <v>2200106</v>
      </c>
      <c r="B35" s="200"/>
      <c r="C35" s="233" t="s">
        <v>908</v>
      </c>
      <c r="D35" s="202"/>
      <c r="E35" s="202"/>
    </row>
    <row r="36" spans="1:5" ht="12.75" customHeight="1">
      <c r="A36" s="310">
        <v>2200107</v>
      </c>
      <c r="B36" s="200"/>
      <c r="C36" s="233" t="s">
        <v>909</v>
      </c>
      <c r="D36" s="202"/>
      <c r="E36" s="202"/>
    </row>
    <row r="37" spans="1:5" ht="20.25" customHeight="1">
      <c r="A37" s="310">
        <v>2200108</v>
      </c>
      <c r="B37" s="200"/>
      <c r="C37" s="233" t="s">
        <v>910</v>
      </c>
      <c r="D37" s="202"/>
      <c r="E37" s="202"/>
    </row>
    <row r="38" spans="1:5" ht="16.5" customHeight="1">
      <c r="A38" s="310">
        <v>2200109</v>
      </c>
      <c r="B38" s="200"/>
      <c r="C38" s="233" t="s">
        <v>911</v>
      </c>
      <c r="D38" s="202"/>
      <c r="E38" s="202"/>
    </row>
    <row r="39" spans="1:5" ht="27" customHeight="1">
      <c r="A39" s="191">
        <v>2200128</v>
      </c>
      <c r="B39" s="176"/>
      <c r="C39" s="192" t="s">
        <v>243</v>
      </c>
      <c r="D39" s="186"/>
      <c r="E39" s="186"/>
    </row>
    <row r="40" spans="1:5" ht="12.75" customHeight="1">
      <c r="A40" s="232"/>
      <c r="B40" s="488"/>
      <c r="C40" s="331" t="s">
        <v>912</v>
      </c>
      <c r="D40" s="482"/>
      <c r="E40" s="482"/>
    </row>
    <row r="41" spans="1:2" ht="12.75">
      <c r="A41" s="489"/>
      <c r="B41" s="489"/>
    </row>
    <row r="42" ht="12.75">
      <c r="B42" s="60" t="s">
        <v>913</v>
      </c>
    </row>
    <row r="44" spans="4:7" ht="12.75">
      <c r="D44" s="58" t="s">
        <v>94</v>
      </c>
      <c r="E44" s="58"/>
      <c r="F44" s="59"/>
      <c r="G44" s="59"/>
    </row>
    <row r="45" spans="4:5" ht="12.75">
      <c r="D45" s="58" t="s">
        <v>95</v>
      </c>
      <c r="E45" s="58"/>
    </row>
  </sheetData>
  <sheetProtection selectLockedCells="1" selectUnlockedCells="1"/>
  <mergeCells count="1">
    <mergeCell ref="A21:E21"/>
  </mergeCells>
  <printOptions/>
  <pageMargins left="0.75" right="0.75" top="1" bottom="1" header="0.5118055555555555" footer="0.5118055555555555"/>
  <pageSetup horizontalDpi="300" verticalDpi="300" orientation="portrait" paperSize="9" scale="7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">
      <selection activeCell="E20" sqref="E20"/>
    </sheetView>
  </sheetViews>
  <sheetFormatPr defaultColWidth="9.140625" defaultRowHeight="12.75"/>
  <cols>
    <col min="1" max="1" width="8.00390625" style="0" customWidth="1"/>
    <col min="2" max="2" width="9.421875" style="212" customWidth="1"/>
    <col min="3" max="3" width="49.140625" style="0" customWidth="1"/>
    <col min="4" max="4" width="13.140625" style="0" customWidth="1"/>
    <col min="5" max="5" width="10.421875" style="0" customWidth="1"/>
  </cols>
  <sheetData>
    <row r="1" spans="1:2" ht="15.75" customHeight="1">
      <c r="A1" s="259" t="s">
        <v>34</v>
      </c>
      <c r="B1" s="260"/>
    </row>
    <row r="2" spans="1:5" ht="15.75" customHeight="1">
      <c r="A2" s="60"/>
      <c r="B2" s="262"/>
      <c r="E2" s="143" t="s">
        <v>914</v>
      </c>
    </row>
    <row r="3" spans="1:5" ht="12.75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 customHeight="1">
      <c r="A4" s="490"/>
      <c r="B4" s="491"/>
      <c r="C4" s="228" t="s">
        <v>915</v>
      </c>
      <c r="D4" s="323">
        <v>16814</v>
      </c>
      <c r="E4" s="182">
        <v>16835</v>
      </c>
    </row>
    <row r="5" spans="1:5" ht="12.75" customHeight="1">
      <c r="A5" s="492" t="s">
        <v>916</v>
      </c>
      <c r="B5" s="493"/>
      <c r="C5" s="230" t="s">
        <v>917</v>
      </c>
      <c r="D5" s="341">
        <v>5261</v>
      </c>
      <c r="E5" s="256">
        <v>5265</v>
      </c>
    </row>
    <row r="6" spans="1:5" ht="12.75" customHeight="1">
      <c r="A6" s="443" t="s">
        <v>916</v>
      </c>
      <c r="B6" s="444"/>
      <c r="C6" s="232" t="s">
        <v>917</v>
      </c>
      <c r="E6" s="193"/>
    </row>
    <row r="7" spans="1:5" ht="12.75" customHeight="1">
      <c r="A7" s="443">
        <v>1400019</v>
      </c>
      <c r="B7" s="444" t="s">
        <v>918</v>
      </c>
      <c r="C7" s="232" t="s">
        <v>919</v>
      </c>
      <c r="D7" s="341">
        <v>6904</v>
      </c>
      <c r="E7" s="193">
        <v>6910</v>
      </c>
    </row>
    <row r="8" spans="1:5" ht="12.75" customHeight="1">
      <c r="A8" s="443" t="s">
        <v>254</v>
      </c>
      <c r="B8" s="444"/>
      <c r="C8" s="232" t="s">
        <v>920</v>
      </c>
      <c r="D8" s="341"/>
      <c r="E8" s="193">
        <v>5</v>
      </c>
    </row>
    <row r="9" spans="1:5" ht="12.75" customHeight="1">
      <c r="A9" s="443" t="s">
        <v>921</v>
      </c>
      <c r="B9" s="444"/>
      <c r="C9" s="232" t="s">
        <v>922</v>
      </c>
      <c r="D9" s="341"/>
      <c r="E9" s="193">
        <v>5</v>
      </c>
    </row>
    <row r="10" spans="1:5" ht="12.75" customHeight="1">
      <c r="A10" s="443" t="s">
        <v>898</v>
      </c>
      <c r="B10" s="444"/>
      <c r="C10" s="232" t="s">
        <v>923</v>
      </c>
      <c r="D10" s="341"/>
      <c r="E10" s="193"/>
    </row>
    <row r="11" spans="1:5" ht="12.75" customHeight="1">
      <c r="A11" s="443" t="s">
        <v>900</v>
      </c>
      <c r="B11" s="444"/>
      <c r="C11" s="232" t="s">
        <v>924</v>
      </c>
      <c r="D11" s="341"/>
      <c r="E11" s="193"/>
    </row>
    <row r="12" spans="1:5" ht="12.75" customHeight="1">
      <c r="A12" s="191">
        <v>1200056</v>
      </c>
      <c r="B12" s="176"/>
      <c r="C12" s="192" t="s">
        <v>252</v>
      </c>
      <c r="D12" s="494">
        <v>4645</v>
      </c>
      <c r="E12" s="186">
        <v>4650</v>
      </c>
    </row>
    <row r="13" spans="1:5" ht="12.75" customHeight="1">
      <c r="A13" s="443">
        <v>1200055</v>
      </c>
      <c r="B13" s="444"/>
      <c r="C13" s="192" t="s">
        <v>250</v>
      </c>
      <c r="D13" s="341"/>
      <c r="E13" s="193"/>
    </row>
    <row r="14" spans="1:5" ht="12.75" customHeight="1">
      <c r="A14" s="479"/>
      <c r="B14" s="495"/>
      <c r="C14" s="228" t="s">
        <v>256</v>
      </c>
      <c r="D14" s="323">
        <v>23316</v>
      </c>
      <c r="E14" s="182">
        <v>23330</v>
      </c>
    </row>
    <row r="15" spans="1:5" ht="12.75" customHeight="1">
      <c r="A15" s="443">
        <v>1000165</v>
      </c>
      <c r="B15" s="444"/>
      <c r="C15" s="232" t="s">
        <v>267</v>
      </c>
      <c r="D15" s="341"/>
      <c r="E15" s="193"/>
    </row>
    <row r="16" spans="1:5" ht="12.75" customHeight="1">
      <c r="A16" s="443" t="s">
        <v>925</v>
      </c>
      <c r="B16" s="444" t="s">
        <v>276</v>
      </c>
      <c r="C16" s="232" t="s">
        <v>926</v>
      </c>
      <c r="D16" s="341"/>
      <c r="E16" s="193"/>
    </row>
    <row r="17" spans="1:5" ht="12.75" customHeight="1">
      <c r="A17" s="443" t="s">
        <v>927</v>
      </c>
      <c r="B17" s="444"/>
      <c r="C17" s="232" t="s">
        <v>928</v>
      </c>
      <c r="D17" s="341"/>
      <c r="E17" s="193"/>
    </row>
    <row r="18" spans="1:5" ht="12.75" customHeight="1">
      <c r="A18" s="443">
        <v>1000116</v>
      </c>
      <c r="B18" s="444"/>
      <c r="C18" s="232" t="s">
        <v>929</v>
      </c>
      <c r="D18" s="341">
        <v>11681</v>
      </c>
      <c r="E18" s="193">
        <v>11690</v>
      </c>
    </row>
    <row r="19" spans="1:5" ht="12.75" customHeight="1">
      <c r="A19" s="443">
        <v>1000116</v>
      </c>
      <c r="B19" s="444" t="s">
        <v>930</v>
      </c>
      <c r="C19" s="232" t="s">
        <v>931</v>
      </c>
      <c r="D19" s="341"/>
      <c r="E19" s="193"/>
    </row>
    <row r="20" spans="1:5" ht="12.75" customHeight="1">
      <c r="A20" s="191">
        <v>1200057</v>
      </c>
      <c r="B20" s="444"/>
      <c r="C20" s="192" t="s">
        <v>271</v>
      </c>
      <c r="D20" s="341">
        <v>11635</v>
      </c>
      <c r="E20" s="193">
        <v>11640</v>
      </c>
    </row>
    <row r="21" spans="1:5" ht="12.75" customHeight="1">
      <c r="A21" s="443" t="s">
        <v>434</v>
      </c>
      <c r="B21" s="444"/>
      <c r="C21" s="232" t="s">
        <v>465</v>
      </c>
      <c r="D21" s="341"/>
      <c r="E21" s="193"/>
    </row>
    <row r="22" spans="1:5" ht="12.75" customHeight="1">
      <c r="A22" s="443">
        <v>1000272</v>
      </c>
      <c r="B22" s="444"/>
      <c r="C22" s="232" t="s">
        <v>436</v>
      </c>
      <c r="D22" s="341"/>
      <c r="E22" s="193"/>
    </row>
    <row r="23" spans="1:5" ht="12.75" customHeight="1">
      <c r="A23" s="318" t="s">
        <v>437</v>
      </c>
      <c r="B23" s="200"/>
      <c r="C23" s="319" t="s">
        <v>438</v>
      </c>
      <c r="D23" s="341"/>
      <c r="E23" s="193"/>
    </row>
    <row r="24" spans="1:5" ht="12.75" customHeight="1">
      <c r="A24" s="196"/>
      <c r="B24" s="197"/>
      <c r="C24" s="228" t="s">
        <v>273</v>
      </c>
      <c r="D24" s="496"/>
      <c r="E24" s="481"/>
    </row>
    <row r="25" spans="1:5" ht="12.75" customHeight="1">
      <c r="A25" s="248">
        <v>1000215</v>
      </c>
      <c r="B25" s="249"/>
      <c r="C25" s="186" t="s">
        <v>274</v>
      </c>
      <c r="D25" s="494"/>
      <c r="E25" s="186"/>
    </row>
    <row r="26" spans="1:5" ht="12.75" customHeight="1">
      <c r="A26" s="246">
        <v>1000207</v>
      </c>
      <c r="B26" s="247"/>
      <c r="C26" s="231" t="s">
        <v>275</v>
      </c>
      <c r="D26" s="497"/>
      <c r="E26" s="190"/>
    </row>
    <row r="27" spans="1:5" ht="12.75" customHeight="1">
      <c r="A27" s="248">
        <v>1000207</v>
      </c>
      <c r="B27" s="249" t="s">
        <v>276</v>
      </c>
      <c r="C27" s="186" t="s">
        <v>277</v>
      </c>
      <c r="D27" s="494"/>
      <c r="E27" s="186"/>
    </row>
    <row r="28" spans="1:5" ht="12.75" customHeight="1">
      <c r="A28" s="248">
        <v>1000207</v>
      </c>
      <c r="B28" s="249" t="s">
        <v>278</v>
      </c>
      <c r="C28" s="186" t="s">
        <v>279</v>
      </c>
      <c r="D28" s="494"/>
      <c r="E28" s="186"/>
    </row>
    <row r="29" spans="1:5" ht="12.75" customHeight="1">
      <c r="A29" s="208" t="s">
        <v>280</v>
      </c>
      <c r="B29" s="208"/>
      <c r="C29" s="208"/>
      <c r="D29" s="334">
        <v>12165</v>
      </c>
      <c r="E29" s="266">
        <v>12175</v>
      </c>
    </row>
    <row r="32" spans="5:8" ht="12.75">
      <c r="E32" s="58" t="s">
        <v>94</v>
      </c>
      <c r="F32" s="58"/>
      <c r="G32" s="59"/>
      <c r="H32" s="59"/>
    </row>
    <row r="33" spans="5:8" ht="12.75">
      <c r="E33" s="58" t="s">
        <v>95</v>
      </c>
      <c r="F33" s="58"/>
      <c r="G33" s="60"/>
      <c r="H33" s="60"/>
    </row>
  </sheetData>
  <sheetProtection selectLockedCells="1" selectUnlockedCells="1"/>
  <mergeCells count="1">
    <mergeCell ref="A29:C29"/>
  </mergeCells>
  <printOptions/>
  <pageMargins left="0.75" right="0.75" top="0.6097222222222223" bottom="0.55" header="0.5118055555555555" footer="0.5118055555555555"/>
  <pageSetup horizontalDpi="300" verticalDpi="300" orientation="portrait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 topLeftCell="A1">
      <selection activeCell="A17" sqref="A17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17.421875" style="0" customWidth="1"/>
  </cols>
  <sheetData>
    <row r="1" spans="1:2" ht="12.75">
      <c r="A1" s="259" t="s">
        <v>35</v>
      </c>
      <c r="B1" s="260"/>
    </row>
    <row r="2" spans="1:5" ht="12.75">
      <c r="A2" s="60"/>
      <c r="B2" s="262"/>
      <c r="E2" s="143" t="s">
        <v>932</v>
      </c>
    </row>
    <row r="3" spans="1:5" ht="49.5" customHeight="1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 customHeight="1">
      <c r="A4" s="263"/>
      <c r="B4" s="264"/>
      <c r="C4" s="228" t="s">
        <v>915</v>
      </c>
      <c r="D4" s="219"/>
      <c r="E4" s="219"/>
    </row>
    <row r="5" spans="1:5" ht="12.75" customHeight="1">
      <c r="A5" s="492">
        <v>1500016</v>
      </c>
      <c r="B5" s="493"/>
      <c r="C5" s="230" t="s">
        <v>933</v>
      </c>
      <c r="D5" s="222"/>
      <c r="E5" s="222"/>
    </row>
    <row r="6" spans="1:5" ht="12.75" customHeight="1">
      <c r="A6" s="443">
        <v>1500016</v>
      </c>
      <c r="B6" s="444"/>
      <c r="C6" s="232" t="s">
        <v>934</v>
      </c>
      <c r="D6" s="193"/>
      <c r="E6" s="193"/>
    </row>
    <row r="7" spans="1:5" ht="12.75" customHeight="1">
      <c r="A7" s="443">
        <v>1500016</v>
      </c>
      <c r="B7" s="444" t="s">
        <v>918</v>
      </c>
      <c r="C7" s="232" t="s">
        <v>919</v>
      </c>
      <c r="D7" s="193"/>
      <c r="E7" s="193"/>
    </row>
    <row r="8" spans="1:5" ht="12.75" customHeight="1">
      <c r="A8" s="191">
        <v>1200056</v>
      </c>
      <c r="B8" s="176"/>
      <c r="C8" s="192" t="s">
        <v>252</v>
      </c>
      <c r="D8" s="186"/>
      <c r="E8" s="186"/>
    </row>
    <row r="9" spans="1:5" ht="12.75" customHeight="1">
      <c r="A9" s="443">
        <v>1200055</v>
      </c>
      <c r="B9" s="444"/>
      <c r="C9" s="192" t="s">
        <v>250</v>
      </c>
      <c r="D9" s="186"/>
      <c r="E9" s="193"/>
    </row>
    <row r="10" spans="1:5" ht="12.75" customHeight="1">
      <c r="A10" s="479"/>
      <c r="B10" s="495"/>
      <c r="C10" s="228" t="s">
        <v>256</v>
      </c>
      <c r="D10" s="219"/>
      <c r="E10" s="219"/>
    </row>
    <row r="11" spans="1:5" ht="12.75" customHeight="1">
      <c r="A11" s="191" t="s">
        <v>324</v>
      </c>
      <c r="B11" s="176"/>
      <c r="C11" s="232" t="s">
        <v>935</v>
      </c>
      <c r="D11" s="193"/>
      <c r="E11" s="193"/>
    </row>
    <row r="12" spans="1:5" ht="12.75" customHeight="1">
      <c r="A12" s="443" t="s">
        <v>927</v>
      </c>
      <c r="B12" s="444"/>
      <c r="C12" s="232" t="s">
        <v>928</v>
      </c>
      <c r="D12" s="193"/>
      <c r="E12" s="193"/>
    </row>
    <row r="13" spans="1:5" ht="12.75" customHeight="1">
      <c r="A13" s="443" t="s">
        <v>334</v>
      </c>
      <c r="B13" s="444"/>
      <c r="C13" s="232" t="s">
        <v>936</v>
      </c>
      <c r="D13" s="193"/>
      <c r="E13" s="193"/>
    </row>
    <row r="14" spans="1:5" ht="12.75">
      <c r="A14" s="443" t="s">
        <v>937</v>
      </c>
      <c r="B14" s="444"/>
      <c r="C14" s="232" t="s">
        <v>938</v>
      </c>
      <c r="D14" s="193"/>
      <c r="E14" s="193"/>
    </row>
    <row r="15" spans="1:5" ht="12.75" customHeight="1">
      <c r="A15" s="443" t="s">
        <v>939</v>
      </c>
      <c r="B15" s="444"/>
      <c r="C15" s="232" t="s">
        <v>940</v>
      </c>
      <c r="D15" s="193"/>
      <c r="E15" s="193"/>
    </row>
    <row r="16" spans="1:5" ht="12.75">
      <c r="A16" s="248">
        <v>1200057</v>
      </c>
      <c r="B16" s="498"/>
      <c r="C16" s="192" t="s">
        <v>271</v>
      </c>
      <c r="D16" s="186"/>
      <c r="E16" s="193"/>
    </row>
    <row r="17" spans="1:5" ht="12.75" customHeight="1">
      <c r="A17" s="208" t="s">
        <v>280</v>
      </c>
      <c r="B17" s="208"/>
      <c r="C17" s="208"/>
      <c r="D17" s="193"/>
      <c r="E17" s="193"/>
    </row>
  </sheetData>
  <sheetProtection selectLockedCells="1" selectUnlockedCells="1"/>
  <mergeCells count="1">
    <mergeCell ref="A17:C17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A24" sqref="A24"/>
    </sheetView>
  </sheetViews>
  <sheetFormatPr defaultColWidth="9.140625" defaultRowHeight="12.75"/>
  <cols>
    <col min="1" max="1" width="9.140625" style="2" customWidth="1"/>
    <col min="2" max="2" width="9.140625" style="499" customWidth="1"/>
    <col min="3" max="3" width="49.140625" style="0" customWidth="1"/>
    <col min="4" max="4" width="16.421875" style="0" customWidth="1"/>
  </cols>
  <sheetData>
    <row r="1" spans="1:2" ht="15.75" customHeight="1">
      <c r="A1" s="171" t="s">
        <v>36</v>
      </c>
      <c r="B1" s="172"/>
    </row>
    <row r="2" spans="1:5" ht="15.75" customHeight="1">
      <c r="A2" s="441"/>
      <c r="B2" s="500"/>
      <c r="E2" s="143" t="s">
        <v>941</v>
      </c>
    </row>
    <row r="3" spans="1:5" ht="33" customHeight="1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5.75" customHeight="1">
      <c r="A4" s="490"/>
      <c r="B4" s="491"/>
      <c r="C4" s="228" t="s">
        <v>915</v>
      </c>
      <c r="D4" s="501"/>
      <c r="E4" s="501"/>
    </row>
    <row r="5" spans="1:5" ht="15.75" customHeight="1">
      <c r="A5" s="187">
        <v>1600014</v>
      </c>
      <c r="B5" s="188"/>
      <c r="C5" s="230" t="s">
        <v>942</v>
      </c>
      <c r="D5" s="502"/>
      <c r="E5" s="502"/>
    </row>
    <row r="6" spans="1:5" ht="24.75" customHeight="1">
      <c r="A6" s="191">
        <v>1600014</v>
      </c>
      <c r="B6" s="176" t="s">
        <v>943</v>
      </c>
      <c r="C6" s="232" t="s">
        <v>944</v>
      </c>
      <c r="D6" s="503"/>
      <c r="E6" s="503"/>
    </row>
    <row r="7" spans="1:5" ht="24.75" customHeight="1">
      <c r="A7" s="191">
        <v>1600014</v>
      </c>
      <c r="B7" s="176" t="s">
        <v>943</v>
      </c>
      <c r="C7" s="232" t="s">
        <v>945</v>
      </c>
      <c r="D7" s="503"/>
      <c r="E7" s="503"/>
    </row>
    <row r="8" spans="1:5" ht="24.75" customHeight="1">
      <c r="A8" s="191">
        <v>1600014</v>
      </c>
      <c r="B8" s="176" t="s">
        <v>943</v>
      </c>
      <c r="C8" s="232" t="s">
        <v>946</v>
      </c>
      <c r="D8" s="503"/>
      <c r="E8" s="503"/>
    </row>
    <row r="9" spans="1:5" ht="24.75" customHeight="1">
      <c r="A9" s="191">
        <v>1600014</v>
      </c>
      <c r="B9" s="176" t="s">
        <v>943</v>
      </c>
      <c r="C9" s="232" t="s">
        <v>947</v>
      </c>
      <c r="D9" s="504"/>
      <c r="E9" s="504"/>
    </row>
    <row r="10" spans="1:5" ht="12.75" customHeight="1">
      <c r="A10" s="191">
        <v>1600014</v>
      </c>
      <c r="B10" s="176"/>
      <c r="C10" s="232" t="s">
        <v>948</v>
      </c>
      <c r="D10" s="503"/>
      <c r="E10" s="503"/>
    </row>
    <row r="11" spans="1:5" ht="13.5" customHeight="1">
      <c r="A11" s="191">
        <v>1600014</v>
      </c>
      <c r="B11" s="176" t="s">
        <v>918</v>
      </c>
      <c r="C11" s="232" t="s">
        <v>919</v>
      </c>
      <c r="D11" s="503"/>
      <c r="E11" s="503"/>
    </row>
    <row r="12" spans="1:5" ht="12.75" customHeight="1">
      <c r="A12" s="191">
        <v>1200056</v>
      </c>
      <c r="B12" s="176"/>
      <c r="C12" s="192" t="s">
        <v>252</v>
      </c>
      <c r="D12" s="186"/>
      <c r="E12" s="186"/>
    </row>
    <row r="13" spans="1:5" ht="12.75" customHeight="1">
      <c r="A13" s="191">
        <v>1200055</v>
      </c>
      <c r="B13" s="176"/>
      <c r="C13" s="192" t="s">
        <v>250</v>
      </c>
      <c r="D13" s="186"/>
      <c r="E13" s="503"/>
    </row>
    <row r="14" spans="1:5" ht="12.75" customHeight="1">
      <c r="A14" s="196"/>
      <c r="B14" s="197"/>
      <c r="C14" s="228" t="s">
        <v>256</v>
      </c>
      <c r="D14" s="501"/>
      <c r="E14" s="501"/>
    </row>
    <row r="15" spans="1:5" ht="12.75" customHeight="1">
      <c r="A15" s="191" t="s">
        <v>949</v>
      </c>
      <c r="B15" s="176"/>
      <c r="C15" s="232" t="s">
        <v>950</v>
      </c>
      <c r="D15" s="503"/>
      <c r="E15" s="503"/>
    </row>
    <row r="16" spans="1:5" ht="12.75" customHeight="1">
      <c r="A16" s="191" t="s">
        <v>951</v>
      </c>
      <c r="B16" s="176"/>
      <c r="C16" s="232" t="s">
        <v>952</v>
      </c>
      <c r="D16" s="503"/>
      <c r="E16" s="503"/>
    </row>
    <row r="17" spans="1:5" ht="12.75" customHeight="1">
      <c r="A17" s="191" t="s">
        <v>953</v>
      </c>
      <c r="B17" s="176"/>
      <c r="C17" s="232" t="s">
        <v>954</v>
      </c>
      <c r="D17" s="503"/>
      <c r="E17" s="503"/>
    </row>
    <row r="18" spans="1:5" ht="12.75" customHeight="1">
      <c r="A18" s="191" t="s">
        <v>955</v>
      </c>
      <c r="B18" s="176"/>
      <c r="C18" s="232" t="s">
        <v>956</v>
      </c>
      <c r="D18" s="503"/>
      <c r="E18" s="503"/>
    </row>
    <row r="19" spans="1:5" ht="12.75" customHeight="1">
      <c r="A19" s="191" t="s">
        <v>832</v>
      </c>
      <c r="B19" s="176"/>
      <c r="C19" s="232" t="s">
        <v>957</v>
      </c>
      <c r="D19" s="503"/>
      <c r="E19" s="503"/>
    </row>
    <row r="20" spans="1:5" ht="12.75" customHeight="1">
      <c r="A20" s="191" t="s">
        <v>834</v>
      </c>
      <c r="B20" s="176"/>
      <c r="C20" s="232" t="s">
        <v>835</v>
      </c>
      <c r="D20" s="503"/>
      <c r="E20" s="503"/>
    </row>
    <row r="21" spans="1:5" ht="12.75" customHeight="1">
      <c r="A21" s="191" t="s">
        <v>836</v>
      </c>
      <c r="B21" s="176"/>
      <c r="C21" s="232" t="s">
        <v>837</v>
      </c>
      <c r="D21" s="503"/>
      <c r="E21" s="503"/>
    </row>
    <row r="22" spans="1:5" ht="12.75" customHeight="1">
      <c r="A22" s="191" t="s">
        <v>958</v>
      </c>
      <c r="B22" s="176"/>
      <c r="C22" s="232" t="s">
        <v>831</v>
      </c>
      <c r="D22" s="503"/>
      <c r="E22" s="503"/>
    </row>
    <row r="23" spans="1:5" ht="12.75" customHeight="1">
      <c r="A23" s="191" t="s">
        <v>959</v>
      </c>
      <c r="B23" s="176"/>
      <c r="C23" s="232" t="s">
        <v>960</v>
      </c>
      <c r="D23" s="503"/>
      <c r="E23" s="503"/>
    </row>
    <row r="24" spans="1:5" ht="34.5" customHeight="1">
      <c r="A24" s="208" t="s">
        <v>280</v>
      </c>
      <c r="B24" s="208"/>
      <c r="C24" s="208"/>
      <c r="D24" s="193"/>
      <c r="E24" s="193"/>
    </row>
    <row r="25" spans="1:5" ht="12.75" customHeight="1">
      <c r="A25" s="483" t="s">
        <v>961</v>
      </c>
      <c r="B25" s="483"/>
      <c r="C25" s="483"/>
      <c r="D25" s="483"/>
      <c r="E25" s="483"/>
    </row>
    <row r="26" spans="1:5" ht="32.25" customHeight="1">
      <c r="A26" s="483"/>
      <c r="B26" s="483"/>
      <c r="C26" s="483"/>
      <c r="D26" s="483"/>
      <c r="E26" s="483"/>
    </row>
  </sheetData>
  <sheetProtection selectLockedCells="1" selectUnlockedCells="1"/>
  <mergeCells count="2">
    <mergeCell ref="A24:C24"/>
    <mergeCell ref="A25:E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workbookViewId="0" topLeftCell="A1">
      <selection activeCell="A38" sqref="A38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21.7109375" style="0" customWidth="1"/>
    <col min="5" max="5" width="10.421875" style="0" customWidth="1"/>
  </cols>
  <sheetData>
    <row r="1" spans="1:2" ht="12.75">
      <c r="A1" s="259" t="s">
        <v>37</v>
      </c>
      <c r="B1" s="260"/>
    </row>
    <row r="2" spans="1:5" ht="12.75">
      <c r="A2" s="60"/>
      <c r="B2" s="262"/>
      <c r="E2" s="143" t="s">
        <v>962</v>
      </c>
    </row>
    <row r="3" spans="1:5" ht="26.25" customHeight="1">
      <c r="A3" s="175" t="s">
        <v>963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490"/>
      <c r="B4" s="491"/>
      <c r="C4" s="228" t="s">
        <v>915</v>
      </c>
      <c r="D4" s="219"/>
      <c r="E4" s="219"/>
    </row>
    <row r="5" spans="1:5" ht="12.75">
      <c r="A5" s="187">
        <v>1800010</v>
      </c>
      <c r="B5" s="493"/>
      <c r="C5" s="230" t="s">
        <v>964</v>
      </c>
      <c r="D5" s="222"/>
      <c r="E5" s="222"/>
    </row>
    <row r="6" spans="1:5" ht="26.25" customHeight="1">
      <c r="A6" s="191">
        <v>1800010</v>
      </c>
      <c r="B6" s="444" t="s">
        <v>943</v>
      </c>
      <c r="C6" s="232" t="s">
        <v>965</v>
      </c>
      <c r="D6" s="505"/>
      <c r="E6" s="505"/>
    </row>
    <row r="7" spans="1:5" ht="12.75">
      <c r="A7" s="191">
        <v>1800010</v>
      </c>
      <c r="B7" s="444" t="s">
        <v>943</v>
      </c>
      <c r="C7" s="232" t="s">
        <v>966</v>
      </c>
      <c r="D7" s="505"/>
      <c r="E7" s="505"/>
    </row>
    <row r="8" spans="1:5" ht="12.75">
      <c r="A8" s="191">
        <v>1800010</v>
      </c>
      <c r="B8" s="444" t="s">
        <v>943</v>
      </c>
      <c r="C8" s="232" t="s">
        <v>967</v>
      </c>
      <c r="D8" s="506"/>
      <c r="E8" s="506"/>
    </row>
    <row r="9" spans="1:5" ht="12.75">
      <c r="A9" s="191">
        <v>1800010</v>
      </c>
      <c r="B9" s="444"/>
      <c r="C9" s="232" t="s">
        <v>968</v>
      </c>
      <c r="D9" s="193"/>
      <c r="E9" s="193"/>
    </row>
    <row r="10" spans="1:5" ht="12.75">
      <c r="A10" s="443">
        <v>1800010</v>
      </c>
      <c r="B10" s="444" t="s">
        <v>918</v>
      </c>
      <c r="C10" s="232" t="s">
        <v>919</v>
      </c>
      <c r="D10" s="193"/>
      <c r="E10" s="193"/>
    </row>
    <row r="11" spans="1:5" ht="12.75">
      <c r="A11" s="191">
        <v>1200056</v>
      </c>
      <c r="B11" s="176"/>
      <c r="C11" s="192" t="s">
        <v>252</v>
      </c>
      <c r="D11" s="186"/>
      <c r="E11" s="186"/>
    </row>
    <row r="12" spans="1:5" ht="12.75">
      <c r="A12" s="443">
        <v>1800011</v>
      </c>
      <c r="B12" s="444"/>
      <c r="C12" s="232" t="s">
        <v>969</v>
      </c>
      <c r="D12" s="193"/>
      <c r="E12" s="193"/>
    </row>
    <row r="13" spans="1:5" ht="12.75">
      <c r="A13" s="443">
        <v>1200055</v>
      </c>
      <c r="B13" s="444"/>
      <c r="C13" s="192" t="s">
        <v>250</v>
      </c>
      <c r="D13" s="193"/>
      <c r="E13" s="193"/>
    </row>
    <row r="14" spans="1:5" ht="12.75">
      <c r="A14" s="443">
        <v>2200067</v>
      </c>
      <c r="B14" s="444"/>
      <c r="C14" s="192" t="s">
        <v>970</v>
      </c>
      <c r="D14" s="193"/>
      <c r="E14" s="193"/>
    </row>
    <row r="15" spans="1:5" ht="12.75">
      <c r="A15" s="479"/>
      <c r="B15" s="495"/>
      <c r="C15" s="228" t="s">
        <v>971</v>
      </c>
      <c r="D15" s="219"/>
      <c r="E15" s="219"/>
    </row>
    <row r="16" spans="1:5" ht="12.75">
      <c r="A16" s="310">
        <v>1800101</v>
      </c>
      <c r="B16" s="444"/>
      <c r="C16" s="232" t="s">
        <v>972</v>
      </c>
      <c r="D16" s="193"/>
      <c r="E16" s="193"/>
    </row>
    <row r="17" spans="1:5" ht="12.75">
      <c r="A17" s="310">
        <v>1800119</v>
      </c>
      <c r="B17" s="444"/>
      <c r="C17" s="232" t="s">
        <v>973</v>
      </c>
      <c r="D17" s="193"/>
      <c r="E17" s="193"/>
    </row>
    <row r="18" spans="1:5" ht="15" customHeight="1">
      <c r="A18" s="310">
        <v>1800127</v>
      </c>
      <c r="B18" s="444"/>
      <c r="C18" s="232" t="s">
        <v>974</v>
      </c>
      <c r="D18" s="193"/>
      <c r="E18" s="193"/>
    </row>
    <row r="19" spans="1:5" ht="12.75">
      <c r="A19" s="310">
        <v>1800135</v>
      </c>
      <c r="B19" s="444"/>
      <c r="C19" s="232" t="s">
        <v>975</v>
      </c>
      <c r="D19" s="193"/>
      <c r="E19" s="193"/>
    </row>
    <row r="20" spans="1:5" ht="12.75">
      <c r="A20" s="310">
        <v>1800143</v>
      </c>
      <c r="B20" s="444"/>
      <c r="C20" s="232" t="s">
        <v>976</v>
      </c>
      <c r="D20" s="193"/>
      <c r="E20" s="193"/>
    </row>
    <row r="21" spans="1:5" ht="12.75">
      <c r="A21" s="310">
        <v>1800150</v>
      </c>
      <c r="B21" s="444"/>
      <c r="C21" s="232" t="s">
        <v>977</v>
      </c>
      <c r="D21" s="193"/>
      <c r="E21" s="193"/>
    </row>
    <row r="22" spans="1:5" ht="12.75">
      <c r="A22" s="310">
        <v>1800168</v>
      </c>
      <c r="B22" s="444"/>
      <c r="C22" s="232" t="s">
        <v>978</v>
      </c>
      <c r="D22" s="193"/>
      <c r="E22" s="193"/>
    </row>
    <row r="23" spans="1:5" ht="12.75">
      <c r="A23" s="310" t="s">
        <v>979</v>
      </c>
      <c r="B23" s="444"/>
      <c r="C23" s="232" t="s">
        <v>980</v>
      </c>
      <c r="D23" s="193"/>
      <c r="E23" s="193"/>
    </row>
    <row r="24" spans="1:5" ht="12.75">
      <c r="A24" s="310" t="s">
        <v>981</v>
      </c>
      <c r="B24" s="444"/>
      <c r="C24" s="232" t="s">
        <v>982</v>
      </c>
      <c r="D24" s="193"/>
      <c r="E24" s="193"/>
    </row>
    <row r="25" spans="1:5" ht="12.75">
      <c r="A25" s="310">
        <v>1800176</v>
      </c>
      <c r="B25" s="444"/>
      <c r="C25" s="232" t="s">
        <v>983</v>
      </c>
      <c r="D25" s="193"/>
      <c r="E25" s="193"/>
    </row>
    <row r="26" spans="1:5" ht="12.75">
      <c r="A26" s="310" t="s">
        <v>984</v>
      </c>
      <c r="B26" s="444"/>
      <c r="C26" s="232" t="s">
        <v>985</v>
      </c>
      <c r="D26" s="193"/>
      <c r="E26" s="193"/>
    </row>
    <row r="27" spans="1:5" ht="12.75">
      <c r="A27" s="443">
        <v>1800052</v>
      </c>
      <c r="B27" s="444"/>
      <c r="C27" s="232" t="s">
        <v>986</v>
      </c>
      <c r="D27" s="193">
        <v>0</v>
      </c>
      <c r="E27" s="193"/>
    </row>
    <row r="28" spans="1:5" ht="12.75">
      <c r="A28" s="310" t="s">
        <v>987</v>
      </c>
      <c r="B28" s="444"/>
      <c r="C28" s="232" t="s">
        <v>988</v>
      </c>
      <c r="D28" s="193"/>
      <c r="E28" s="193"/>
    </row>
    <row r="29" spans="1:5" ht="12.75">
      <c r="A29" s="310">
        <v>1800184</v>
      </c>
      <c r="B29" s="444"/>
      <c r="C29" s="232" t="s">
        <v>989</v>
      </c>
      <c r="D29" s="193"/>
      <c r="E29" s="193"/>
    </row>
    <row r="30" spans="1:5" ht="12.75" customHeight="1">
      <c r="A30" s="310">
        <v>1800192</v>
      </c>
      <c r="B30" s="444"/>
      <c r="C30" s="232" t="s">
        <v>990</v>
      </c>
      <c r="D30" s="193"/>
      <c r="E30" s="193"/>
    </row>
    <row r="31" spans="1:5" ht="12.75">
      <c r="A31" s="310">
        <v>1800200</v>
      </c>
      <c r="B31" s="444"/>
      <c r="C31" s="232" t="s">
        <v>991</v>
      </c>
      <c r="D31" s="193"/>
      <c r="E31" s="193"/>
    </row>
    <row r="32" spans="1:5" ht="12.75">
      <c r="A32" s="310">
        <v>1800218</v>
      </c>
      <c r="B32" s="444"/>
      <c r="C32" s="232" t="s">
        <v>992</v>
      </c>
      <c r="D32" s="193"/>
      <c r="E32" s="193"/>
    </row>
    <row r="33" spans="1:5" ht="12.75">
      <c r="A33" s="310">
        <v>1800226</v>
      </c>
      <c r="B33" s="444"/>
      <c r="C33" s="232" t="s">
        <v>993</v>
      </c>
      <c r="D33" s="193"/>
      <c r="E33" s="193"/>
    </row>
    <row r="34" spans="1:5" ht="12.75">
      <c r="A34" s="310" t="s">
        <v>994</v>
      </c>
      <c r="B34" s="444"/>
      <c r="C34" s="232" t="s">
        <v>995</v>
      </c>
      <c r="D34" s="193"/>
      <c r="E34" s="193"/>
    </row>
    <row r="35" spans="1:5" ht="13.5" customHeight="1">
      <c r="A35" s="310">
        <v>1800093</v>
      </c>
      <c r="B35" s="444"/>
      <c r="C35" s="232" t="s">
        <v>996</v>
      </c>
      <c r="D35" s="193"/>
      <c r="E35" s="193"/>
    </row>
    <row r="36" spans="1:5" ht="12.75">
      <c r="A36" s="443">
        <v>1000165</v>
      </c>
      <c r="B36" s="444"/>
      <c r="C36" s="232" t="s">
        <v>267</v>
      </c>
      <c r="D36" s="193"/>
      <c r="E36" s="193"/>
    </row>
    <row r="37" spans="1:5" ht="12.75">
      <c r="A37" s="507"/>
      <c r="B37" s="508"/>
      <c r="C37" s="331" t="s">
        <v>997</v>
      </c>
      <c r="D37" s="272"/>
      <c r="E37" s="272"/>
    </row>
    <row r="38" spans="1:5" ht="12.75" customHeight="1">
      <c r="A38" s="208" t="s">
        <v>280</v>
      </c>
      <c r="B38" s="208"/>
      <c r="C38" s="208"/>
      <c r="D38" s="193"/>
      <c r="E38" s="193"/>
    </row>
    <row r="39" spans="1:5" ht="12.75" customHeight="1">
      <c r="A39" s="509" t="s">
        <v>998</v>
      </c>
      <c r="B39" s="509"/>
      <c r="C39" s="509"/>
      <c r="D39" s="509"/>
      <c r="E39" s="509"/>
    </row>
  </sheetData>
  <sheetProtection selectLockedCells="1" selectUnlockedCells="1"/>
  <mergeCells count="2">
    <mergeCell ref="A38:C38"/>
    <mergeCell ref="A39:E3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12.7109375" style="0" customWidth="1"/>
  </cols>
  <sheetData>
    <row r="1" spans="1:2" ht="12.75">
      <c r="A1" s="259" t="s">
        <v>38</v>
      </c>
      <c r="B1" s="260"/>
    </row>
    <row r="2" spans="1:5" ht="12.75">
      <c r="A2" s="60"/>
      <c r="B2" s="262"/>
      <c r="E2" s="143" t="s">
        <v>999</v>
      </c>
    </row>
    <row r="3" spans="1:5" ht="27.75" customHeight="1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490"/>
      <c r="B4" s="491"/>
      <c r="C4" s="228" t="s">
        <v>915</v>
      </c>
      <c r="D4" s="182">
        <v>3898</v>
      </c>
      <c r="E4" s="182">
        <v>4051</v>
      </c>
    </row>
    <row r="5" spans="1:5" ht="12.75">
      <c r="A5" s="510">
        <v>1700012</v>
      </c>
      <c r="B5" s="511"/>
      <c r="C5" s="236" t="s">
        <v>1000</v>
      </c>
      <c r="D5" s="222">
        <v>3581</v>
      </c>
      <c r="E5" s="222">
        <v>3760</v>
      </c>
    </row>
    <row r="6" spans="1:5" ht="12.75">
      <c r="A6" s="443">
        <v>1700012</v>
      </c>
      <c r="B6" s="444" t="s">
        <v>943</v>
      </c>
      <c r="C6" s="232" t="s">
        <v>1001</v>
      </c>
      <c r="D6" s="256">
        <v>18</v>
      </c>
      <c r="E6" s="256">
        <v>20</v>
      </c>
    </row>
    <row r="7" spans="1:5" ht="24.75" customHeight="1">
      <c r="A7" s="443">
        <v>1700012</v>
      </c>
      <c r="B7" s="444" t="s">
        <v>943</v>
      </c>
      <c r="C7" s="232" t="s">
        <v>1002</v>
      </c>
      <c r="D7" s="512">
        <v>36</v>
      </c>
      <c r="E7" s="513">
        <v>36</v>
      </c>
    </row>
    <row r="8" spans="1:5" ht="24.75" customHeight="1">
      <c r="A8" s="443">
        <v>1700012</v>
      </c>
      <c r="B8" s="444" t="s">
        <v>943</v>
      </c>
      <c r="C8" s="232" t="s">
        <v>1003</v>
      </c>
      <c r="D8" s="513">
        <v>263</v>
      </c>
      <c r="E8" s="513">
        <v>235</v>
      </c>
    </row>
    <row r="9" spans="1:5" ht="12.75">
      <c r="A9" s="443">
        <v>1700012</v>
      </c>
      <c r="B9" s="444"/>
      <c r="C9" s="232" t="s">
        <v>1004</v>
      </c>
      <c r="D9" s="193">
        <v>2607</v>
      </c>
      <c r="E9" s="193">
        <v>2610</v>
      </c>
    </row>
    <row r="10" spans="1:5" ht="12.75">
      <c r="A10" s="443">
        <v>1700012</v>
      </c>
      <c r="B10" s="444" t="s">
        <v>918</v>
      </c>
      <c r="C10" s="232" t="s">
        <v>919</v>
      </c>
      <c r="D10" s="193">
        <v>974</v>
      </c>
      <c r="E10" s="193">
        <v>1150</v>
      </c>
    </row>
    <row r="11" spans="1:5" ht="12.75">
      <c r="A11" s="191">
        <v>1200056</v>
      </c>
      <c r="B11" s="176"/>
      <c r="C11" s="192" t="s">
        <v>252</v>
      </c>
      <c r="D11" s="186"/>
      <c r="E11" s="186"/>
    </row>
    <row r="12" spans="1:5" ht="12.75">
      <c r="A12" s="443">
        <v>1200055</v>
      </c>
      <c r="B12" s="444"/>
      <c r="C12" s="192" t="s">
        <v>250</v>
      </c>
      <c r="D12" s="193"/>
      <c r="E12" s="193"/>
    </row>
    <row r="13" spans="1:5" ht="12.75">
      <c r="A13" s="479"/>
      <c r="B13" s="495"/>
      <c r="C13" s="228" t="s">
        <v>256</v>
      </c>
      <c r="D13" s="182">
        <v>1698</v>
      </c>
      <c r="E13" s="182">
        <v>1705</v>
      </c>
    </row>
    <row r="14" spans="1:5" ht="12.75" customHeight="1">
      <c r="A14" s="443" t="s">
        <v>1005</v>
      </c>
      <c r="B14" s="444"/>
      <c r="C14" s="232" t="s">
        <v>1006</v>
      </c>
      <c r="D14" s="193">
        <v>529</v>
      </c>
      <c r="E14" s="193">
        <v>530</v>
      </c>
    </row>
    <row r="15" spans="1:5" ht="12.75" customHeight="1">
      <c r="A15" s="443" t="s">
        <v>1007</v>
      </c>
      <c r="B15" s="444"/>
      <c r="C15" s="232" t="s">
        <v>1008</v>
      </c>
      <c r="D15" s="193"/>
      <c r="E15" s="193"/>
    </row>
    <row r="16" spans="1:5" ht="12.75" customHeight="1">
      <c r="A16" s="443" t="s">
        <v>1009</v>
      </c>
      <c r="B16" s="444"/>
      <c r="C16" s="232" t="s">
        <v>1010</v>
      </c>
      <c r="D16" s="193">
        <v>59</v>
      </c>
      <c r="E16" s="193">
        <v>60</v>
      </c>
    </row>
    <row r="17" spans="1:5" ht="12.75" customHeight="1">
      <c r="A17" s="191" t="s">
        <v>1011</v>
      </c>
      <c r="B17" s="176"/>
      <c r="C17" s="232" t="s">
        <v>1012</v>
      </c>
      <c r="D17" s="193"/>
      <c r="E17" s="193"/>
    </row>
    <row r="18" spans="1:5" ht="12.75" customHeight="1">
      <c r="A18" s="191" t="s">
        <v>1013</v>
      </c>
      <c r="B18" s="176"/>
      <c r="C18" s="232" t="s">
        <v>1014</v>
      </c>
      <c r="D18" s="193">
        <v>752</v>
      </c>
      <c r="E18" s="193">
        <v>750</v>
      </c>
    </row>
    <row r="19" spans="1:5" ht="12.75" customHeight="1">
      <c r="A19" s="191" t="s">
        <v>1015</v>
      </c>
      <c r="B19" s="176"/>
      <c r="C19" s="232" t="s">
        <v>1016</v>
      </c>
      <c r="D19" s="193">
        <v>75</v>
      </c>
      <c r="E19" s="193">
        <v>75</v>
      </c>
    </row>
    <row r="20" spans="1:5" ht="12.75" customHeight="1">
      <c r="A20" s="191" t="s">
        <v>1017</v>
      </c>
      <c r="B20" s="176"/>
      <c r="C20" s="232" t="s">
        <v>826</v>
      </c>
      <c r="D20" s="193">
        <v>34</v>
      </c>
      <c r="E20" s="193">
        <v>35</v>
      </c>
    </row>
    <row r="21" spans="1:5" ht="12.75">
      <c r="A21" s="191" t="s">
        <v>1018</v>
      </c>
      <c r="B21" s="176"/>
      <c r="C21" s="232" t="s">
        <v>1019</v>
      </c>
      <c r="D21" s="193">
        <v>133</v>
      </c>
      <c r="E21" s="193">
        <v>135</v>
      </c>
    </row>
    <row r="22" spans="1:5" ht="28.5" customHeight="1">
      <c r="A22" s="191" t="s">
        <v>1020</v>
      </c>
      <c r="B22" s="176"/>
      <c r="C22" s="232" t="s">
        <v>1021</v>
      </c>
      <c r="D22" s="193">
        <v>116</v>
      </c>
      <c r="E22" s="193">
        <v>120</v>
      </c>
    </row>
    <row r="23" spans="1:5" ht="12.75" customHeight="1">
      <c r="A23" s="208" t="s">
        <v>280</v>
      </c>
      <c r="B23" s="208"/>
      <c r="C23" s="208"/>
      <c r="D23" s="266">
        <v>3898</v>
      </c>
      <c r="E23" s="266">
        <v>4250</v>
      </c>
    </row>
    <row r="24" spans="1:5" ht="26.25" customHeight="1">
      <c r="A24" s="210" t="s">
        <v>1022</v>
      </c>
      <c r="B24" s="210"/>
      <c r="C24" s="210"/>
      <c r="D24" s="210"/>
      <c r="E24" s="210"/>
    </row>
    <row r="26" spans="4:7" ht="12.75">
      <c r="D26" s="58" t="s">
        <v>94</v>
      </c>
      <c r="E26" s="58"/>
      <c r="F26" s="59"/>
      <c r="G26" s="59"/>
    </row>
    <row r="27" spans="4:7" ht="12.75">
      <c r="D27" s="58" t="s">
        <v>95</v>
      </c>
      <c r="E27" s="58"/>
      <c r="F27" s="60"/>
      <c r="G27" s="60"/>
    </row>
  </sheetData>
  <sheetProtection selectLockedCells="1" selectUnlockedCells="1"/>
  <mergeCells count="2">
    <mergeCell ref="A23:C23"/>
    <mergeCell ref="A24:E24"/>
  </mergeCells>
  <printOptions/>
  <pageMargins left="0.75" right="0.75" top="1" bottom="1" header="0.5118055555555555" footer="0.5118055555555555"/>
  <pageSetup horizontalDpi="300" verticalDpi="300" orientation="portrait" scale="8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G48" sqref="G48"/>
    </sheetView>
  </sheetViews>
  <sheetFormatPr defaultColWidth="9.140625" defaultRowHeight="12.75"/>
  <cols>
    <col min="1" max="1" width="8.00390625" style="0" customWidth="1"/>
    <col min="2" max="2" width="9.140625" style="212" customWidth="1"/>
    <col min="3" max="3" width="50.57421875" style="0" customWidth="1"/>
    <col min="4" max="4" width="14.00390625" style="0" customWidth="1"/>
  </cols>
  <sheetData>
    <row r="1" spans="1:2" ht="15.75" customHeight="1">
      <c r="A1" s="259" t="s">
        <v>39</v>
      </c>
      <c r="B1" s="260"/>
    </row>
    <row r="2" spans="1:5" ht="15.75" customHeight="1">
      <c r="A2" s="60"/>
      <c r="B2" s="262"/>
      <c r="E2" s="143" t="s">
        <v>1023</v>
      </c>
    </row>
    <row r="3" spans="1:5" ht="32.25" customHeight="1">
      <c r="A3" s="175" t="s">
        <v>285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 customHeight="1">
      <c r="A4" s="263"/>
      <c r="B4" s="264"/>
      <c r="C4" s="514" t="s">
        <v>457</v>
      </c>
      <c r="D4" s="314">
        <v>2808</v>
      </c>
      <c r="E4" s="515">
        <v>1715</v>
      </c>
    </row>
    <row r="5" spans="1:5" ht="12.75" customHeight="1">
      <c r="A5" s="492">
        <v>1900018</v>
      </c>
      <c r="B5" s="493"/>
      <c r="C5" s="516" t="s">
        <v>1024</v>
      </c>
      <c r="D5" s="517">
        <v>1710</v>
      </c>
      <c r="E5" s="253">
        <v>1715</v>
      </c>
    </row>
    <row r="6" spans="1:5" ht="12.75" customHeight="1">
      <c r="A6" s="443">
        <v>1900018</v>
      </c>
      <c r="B6" s="444"/>
      <c r="C6" s="518" t="s">
        <v>1025</v>
      </c>
      <c r="D6" s="193">
        <v>859</v>
      </c>
      <c r="E6" s="193">
        <v>860</v>
      </c>
    </row>
    <row r="7" spans="1:5" ht="12.75" customHeight="1">
      <c r="A7" s="443">
        <v>1900018</v>
      </c>
      <c r="B7" s="444" t="s">
        <v>918</v>
      </c>
      <c r="C7" s="518" t="s">
        <v>1026</v>
      </c>
      <c r="D7" s="193">
        <v>851</v>
      </c>
      <c r="E7" s="193">
        <v>855</v>
      </c>
    </row>
    <row r="8" spans="1:5" ht="12.75" customHeight="1">
      <c r="A8" s="443" t="s">
        <v>1027</v>
      </c>
      <c r="B8" s="444"/>
      <c r="C8" s="518" t="s">
        <v>1028</v>
      </c>
      <c r="D8" s="266">
        <v>1098</v>
      </c>
      <c r="E8" s="193"/>
    </row>
    <row r="9" spans="1:5" ht="12.75" customHeight="1">
      <c r="A9" s="191">
        <v>1200056</v>
      </c>
      <c r="B9" s="176"/>
      <c r="C9" s="192" t="s">
        <v>252</v>
      </c>
      <c r="D9" s="186"/>
      <c r="E9" s="186"/>
    </row>
    <row r="10" spans="1:5" ht="12.75" customHeight="1">
      <c r="A10" s="443">
        <v>1200055</v>
      </c>
      <c r="B10" s="444"/>
      <c r="C10" s="192" t="s">
        <v>250</v>
      </c>
      <c r="D10" s="193"/>
      <c r="E10" s="193"/>
    </row>
    <row r="11" spans="1:5" ht="12.75" customHeight="1">
      <c r="A11" s="479"/>
      <c r="B11" s="495"/>
      <c r="C11" s="228" t="s">
        <v>256</v>
      </c>
      <c r="D11" s="219"/>
      <c r="E11" s="219"/>
    </row>
    <row r="12" spans="1:5" ht="12.75" customHeight="1">
      <c r="A12" s="443" t="s">
        <v>1029</v>
      </c>
      <c r="B12" s="444"/>
      <c r="C12" s="518" t="s">
        <v>293</v>
      </c>
      <c r="D12" s="193"/>
      <c r="E12" s="193"/>
    </row>
    <row r="13" spans="1:5" ht="12.75" customHeight="1">
      <c r="A13" s="443" t="s">
        <v>1030</v>
      </c>
      <c r="B13" s="444"/>
      <c r="C13" s="518" t="s">
        <v>1031</v>
      </c>
      <c r="D13" s="193"/>
      <c r="E13" s="193"/>
    </row>
    <row r="14" spans="1:5" ht="12.75" customHeight="1">
      <c r="A14" s="443" t="s">
        <v>1032</v>
      </c>
      <c r="B14" s="444"/>
      <c r="C14" s="518" t="s">
        <v>1033</v>
      </c>
      <c r="D14" s="193"/>
      <c r="E14" s="193"/>
    </row>
    <row r="15" spans="1:5" ht="12.75" customHeight="1">
      <c r="A15" s="443">
        <v>1000165</v>
      </c>
      <c r="B15" s="444"/>
      <c r="C15" s="232" t="s">
        <v>267</v>
      </c>
      <c r="D15" s="193"/>
      <c r="E15" s="193"/>
    </row>
    <row r="16" spans="1:5" ht="12.75" customHeight="1">
      <c r="A16" s="196"/>
      <c r="B16" s="197"/>
      <c r="C16" s="228" t="s">
        <v>304</v>
      </c>
      <c r="D16" s="219"/>
      <c r="E16" s="219"/>
    </row>
    <row r="17" spans="1:5" ht="12.75" customHeight="1">
      <c r="A17" s="248">
        <v>1000215</v>
      </c>
      <c r="B17" s="249"/>
      <c r="C17" s="186" t="s">
        <v>274</v>
      </c>
      <c r="D17" s="193"/>
      <c r="E17" s="193"/>
    </row>
    <row r="18" spans="1:5" ht="12.75" customHeight="1">
      <c r="A18" s="248">
        <v>1000207</v>
      </c>
      <c r="B18" s="249"/>
      <c r="C18" s="186" t="s">
        <v>275</v>
      </c>
      <c r="D18" s="193"/>
      <c r="E18" s="193"/>
    </row>
    <row r="19" spans="1:5" ht="12.75" customHeight="1">
      <c r="A19" s="208" t="s">
        <v>280</v>
      </c>
      <c r="B19" s="208"/>
      <c r="C19" s="208"/>
      <c r="D19" s="266">
        <v>2808</v>
      </c>
      <c r="E19" s="266">
        <v>1715</v>
      </c>
    </row>
    <row r="21" ht="12.75">
      <c r="A21" t="s">
        <v>1034</v>
      </c>
    </row>
    <row r="22" ht="12.75">
      <c r="G22" s="59"/>
    </row>
    <row r="23" spans="4:7" ht="12.75">
      <c r="D23" s="58" t="s">
        <v>94</v>
      </c>
      <c r="E23" s="58"/>
      <c r="F23" s="59"/>
      <c r="G23" s="60"/>
    </row>
    <row r="24" spans="4:6" ht="12.75">
      <c r="D24" s="58" t="s">
        <v>95</v>
      </c>
      <c r="E24" s="58"/>
      <c r="F24" s="60"/>
    </row>
  </sheetData>
  <sheetProtection selectLockedCells="1" selectUnlockedCells="1"/>
  <mergeCells count="1">
    <mergeCell ref="A19:C19"/>
  </mergeCell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C49" sqref="C49"/>
    </sheetView>
  </sheetViews>
  <sheetFormatPr defaultColWidth="9.140625" defaultRowHeight="12.75"/>
  <cols>
    <col min="3" max="3" width="50.57421875" style="0" customWidth="1"/>
    <col min="4" max="4" width="14.28125" style="0" customWidth="1"/>
  </cols>
  <sheetData>
    <row r="1" spans="1:2" ht="12.75">
      <c r="A1" s="259" t="s">
        <v>40</v>
      </c>
      <c r="B1" s="260"/>
    </row>
    <row r="2" spans="1:5" ht="12.75">
      <c r="A2" s="60"/>
      <c r="B2" s="262"/>
      <c r="E2" s="143" t="s">
        <v>1035</v>
      </c>
    </row>
    <row r="3" spans="1:5" ht="12.75">
      <c r="A3" s="175" t="s">
        <v>227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263"/>
      <c r="B4" s="264"/>
      <c r="C4" s="314" t="s">
        <v>457</v>
      </c>
      <c r="D4" s="314">
        <v>444</v>
      </c>
      <c r="E4" s="515">
        <v>4412</v>
      </c>
    </row>
    <row r="5" spans="1:5" ht="12.75">
      <c r="A5" s="510">
        <v>2000016</v>
      </c>
      <c r="B5" s="511"/>
      <c r="C5" s="230" t="s">
        <v>1036</v>
      </c>
      <c r="D5" s="268">
        <v>432</v>
      </c>
      <c r="E5" s="268">
        <v>4400</v>
      </c>
    </row>
    <row r="6" spans="1:5" ht="12.75">
      <c r="A6" s="443">
        <v>2000016</v>
      </c>
      <c r="B6" s="444"/>
      <c r="C6" s="232" t="s">
        <v>1037</v>
      </c>
      <c r="D6" s="193">
        <v>244</v>
      </c>
      <c r="E6" s="193">
        <v>2200</v>
      </c>
    </row>
    <row r="7" spans="1:5" ht="12.75">
      <c r="A7" s="443">
        <v>2000016</v>
      </c>
      <c r="B7" s="444" t="s">
        <v>918</v>
      </c>
      <c r="C7" s="232" t="s">
        <v>919</v>
      </c>
      <c r="D7" s="193">
        <v>188</v>
      </c>
      <c r="E7" s="193">
        <v>2200</v>
      </c>
    </row>
    <row r="8" spans="1:5" ht="12.75">
      <c r="A8" s="443">
        <v>2000017</v>
      </c>
      <c r="B8" s="444"/>
      <c r="C8" s="232" t="s">
        <v>1038</v>
      </c>
      <c r="D8" s="193">
        <v>12</v>
      </c>
      <c r="E8" s="193">
        <v>12</v>
      </c>
    </row>
    <row r="9" spans="1:5" ht="12.75">
      <c r="A9" s="443">
        <v>120055</v>
      </c>
      <c r="B9" s="444"/>
      <c r="C9" s="192" t="s">
        <v>250</v>
      </c>
      <c r="D9" s="193"/>
      <c r="E9" s="193"/>
    </row>
    <row r="10" spans="1:5" ht="12.75">
      <c r="A10" s="191">
        <v>1200056</v>
      </c>
      <c r="B10" s="176"/>
      <c r="C10" s="192" t="s">
        <v>252</v>
      </c>
      <c r="D10" s="186"/>
      <c r="E10" s="186"/>
    </row>
    <row r="11" spans="1:5" ht="12.75">
      <c r="A11" s="479"/>
      <c r="B11" s="495"/>
      <c r="C11" s="228" t="s">
        <v>256</v>
      </c>
      <c r="D11" s="219">
        <v>973</v>
      </c>
      <c r="E11" s="219">
        <v>975</v>
      </c>
    </row>
    <row r="12" spans="1:5" ht="12.75">
      <c r="A12" s="191">
        <v>1000124</v>
      </c>
      <c r="B12" s="176"/>
      <c r="C12" s="241" t="s">
        <v>1039</v>
      </c>
      <c r="D12" s="193"/>
      <c r="E12" s="193"/>
    </row>
    <row r="13" spans="1:5" ht="12.75">
      <c r="A13" s="191" t="s">
        <v>260</v>
      </c>
      <c r="B13" s="176"/>
      <c r="C13" s="232" t="s">
        <v>440</v>
      </c>
      <c r="D13" s="193">
        <v>834</v>
      </c>
      <c r="E13" s="193">
        <v>835</v>
      </c>
    </row>
    <row r="14" spans="1:5" ht="12.75">
      <c r="A14" s="191" t="s">
        <v>266</v>
      </c>
      <c r="B14" s="176"/>
      <c r="C14" s="232" t="s">
        <v>441</v>
      </c>
      <c r="D14" s="193"/>
      <c r="E14" s="193"/>
    </row>
    <row r="15" spans="1:5" ht="12.75">
      <c r="A15" s="191" t="s">
        <v>268</v>
      </c>
      <c r="B15" s="176"/>
      <c r="C15" s="232" t="s">
        <v>269</v>
      </c>
      <c r="D15" s="193">
        <v>139</v>
      </c>
      <c r="E15" s="193">
        <v>140</v>
      </c>
    </row>
    <row r="16" spans="1:5" ht="12.75">
      <c r="A16" s="239" t="s">
        <v>257</v>
      </c>
      <c r="B16" s="176"/>
      <c r="C16" s="240" t="s">
        <v>258</v>
      </c>
      <c r="D16" s="193"/>
      <c r="E16" s="193"/>
    </row>
    <row r="17" spans="1:5" ht="12.75" customHeight="1">
      <c r="A17" s="208" t="s">
        <v>280</v>
      </c>
      <c r="B17" s="208"/>
      <c r="C17" s="208"/>
      <c r="D17" s="266">
        <v>432</v>
      </c>
      <c r="E17" s="266">
        <v>4400</v>
      </c>
    </row>
    <row r="19" ht="12.75">
      <c r="A19" s="519" t="s">
        <v>1040</v>
      </c>
    </row>
    <row r="20" spans="1:7" ht="12.75">
      <c r="A20" t="s">
        <v>1041</v>
      </c>
      <c r="G20" s="59"/>
    </row>
    <row r="21" spans="1:7" ht="12.75">
      <c r="A21" t="s">
        <v>1042</v>
      </c>
      <c r="G21" s="60"/>
    </row>
    <row r="22" spans="4:6" ht="12.75">
      <c r="D22" s="58" t="s">
        <v>94</v>
      </c>
      <c r="E22" s="58"/>
      <c r="F22" s="59"/>
    </row>
    <row r="23" spans="4:6" ht="12.75">
      <c r="D23" s="58" t="s">
        <v>95</v>
      </c>
      <c r="E23" s="58"/>
      <c r="F23" s="60"/>
    </row>
  </sheetData>
  <sheetProtection selectLockedCells="1" selectUnlockedCells="1"/>
  <mergeCells count="1">
    <mergeCell ref="A17:C17"/>
  </mergeCells>
  <printOptions/>
  <pageMargins left="0.75" right="0.75" top="1" bottom="1" header="0.5118055555555555" footer="0.5118055555555555"/>
  <pageSetup horizontalDpi="300" verticalDpi="300" orientation="portrait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workbookViewId="0" topLeftCell="A1">
      <selection activeCell="B23" sqref="B23"/>
    </sheetView>
  </sheetViews>
  <sheetFormatPr defaultColWidth="9.140625" defaultRowHeight="12.75"/>
  <cols>
    <col min="1" max="1" width="62.57421875" style="36" customWidth="1"/>
    <col min="2" max="2" width="15.8515625" style="36" customWidth="1"/>
    <col min="3" max="3" width="14.421875" style="36" customWidth="1"/>
    <col min="4" max="16384" width="9.140625" style="36" customWidth="1"/>
  </cols>
  <sheetData>
    <row r="1" s="38" customFormat="1" ht="12.75">
      <c r="A1" s="37" t="s">
        <v>47</v>
      </c>
    </row>
    <row r="2" spans="1:2" s="38" customFormat="1" ht="12.75">
      <c r="A2" s="39" t="s">
        <v>8</v>
      </c>
      <c r="B2" s="39"/>
    </row>
    <row r="3" spans="1:2" ht="12.75">
      <c r="A3" s="40"/>
      <c r="B3" s="41" t="s">
        <v>48</v>
      </c>
    </row>
    <row r="4" spans="1:2" ht="30.75" customHeight="1">
      <c r="A4" s="42" t="s">
        <v>49</v>
      </c>
      <c r="B4" s="43" t="s">
        <v>50</v>
      </c>
    </row>
    <row r="5" spans="1:2" ht="18" customHeight="1">
      <c r="A5" s="44" t="s">
        <v>51</v>
      </c>
      <c r="B5" s="45">
        <v>28080</v>
      </c>
    </row>
    <row r="6" spans="1:2" ht="18" customHeight="1">
      <c r="A6" s="44" t="s">
        <v>52</v>
      </c>
      <c r="B6" s="46">
        <v>235</v>
      </c>
    </row>
    <row r="7" spans="1:2" ht="18" customHeight="1">
      <c r="A7" s="44" t="s">
        <v>53</v>
      </c>
      <c r="B7" s="46">
        <v>235</v>
      </c>
    </row>
    <row r="8" spans="1:2" ht="18" customHeight="1">
      <c r="A8" s="44" t="s">
        <v>54</v>
      </c>
      <c r="B8" s="46">
        <v>230</v>
      </c>
    </row>
    <row r="9" spans="1:2" ht="18" customHeight="1">
      <c r="A9" s="44" t="s">
        <v>55</v>
      </c>
      <c r="B9" s="46">
        <v>210</v>
      </c>
    </row>
    <row r="10" spans="1:2" ht="18" customHeight="1">
      <c r="A10" s="44" t="s">
        <v>56</v>
      </c>
      <c r="B10" s="46">
        <v>245</v>
      </c>
    </row>
    <row r="11" spans="1:2" ht="18" customHeight="1">
      <c r="A11" s="44" t="s">
        <v>57</v>
      </c>
      <c r="B11" s="46">
        <v>243</v>
      </c>
    </row>
    <row r="12" spans="1:2" ht="18" customHeight="1">
      <c r="A12" s="44" t="s">
        <v>58</v>
      </c>
      <c r="B12" s="46">
        <v>220</v>
      </c>
    </row>
    <row r="13" spans="1:2" ht="18" customHeight="1">
      <c r="A13" s="44" t="s">
        <v>59</v>
      </c>
      <c r="B13" s="46">
        <v>240</v>
      </c>
    </row>
    <row r="14" spans="1:2" ht="18" customHeight="1">
      <c r="A14" s="44" t="s">
        <v>60</v>
      </c>
      <c r="B14" s="45">
        <f>SUM(B7:B13)</f>
        <v>1623</v>
      </c>
    </row>
    <row r="15" spans="1:2" ht="18" customHeight="1">
      <c r="A15" s="44" t="s">
        <v>61</v>
      </c>
      <c r="B15" s="47">
        <f>SUM(B32:B39)</f>
        <v>2007</v>
      </c>
    </row>
    <row r="16" spans="1:2" ht="18" customHeight="1">
      <c r="A16" s="48" t="s">
        <v>62</v>
      </c>
      <c r="B16" s="47">
        <f>B40+B41+B42+B43</f>
        <v>811</v>
      </c>
    </row>
    <row r="17" spans="1:2" ht="18" customHeight="1">
      <c r="A17" s="49" t="s">
        <v>63</v>
      </c>
      <c r="B17" s="50">
        <v>23181</v>
      </c>
    </row>
    <row r="18" spans="1:2" ht="18" customHeight="1">
      <c r="A18" s="48" t="s">
        <v>64</v>
      </c>
      <c r="B18" s="46">
        <v>4315</v>
      </c>
    </row>
    <row r="19" spans="1:2" ht="18" customHeight="1">
      <c r="A19" s="51" t="s">
        <v>65</v>
      </c>
      <c r="B19" s="50">
        <v>15660</v>
      </c>
    </row>
    <row r="20" spans="1:2" ht="18" customHeight="1">
      <c r="A20" s="48" t="s">
        <v>66</v>
      </c>
      <c r="B20" s="46">
        <v>5082</v>
      </c>
    </row>
    <row r="21" spans="1:2" ht="18" customHeight="1">
      <c r="A21" s="49" t="s">
        <v>67</v>
      </c>
      <c r="B21" s="50">
        <v>7045</v>
      </c>
    </row>
    <row r="22" spans="1:2" ht="18" customHeight="1">
      <c r="A22" s="49" t="s">
        <v>68</v>
      </c>
      <c r="B22" s="50">
        <v>5254</v>
      </c>
    </row>
    <row r="23" spans="1:2" ht="18" customHeight="1">
      <c r="A23" s="49" t="s">
        <v>69</v>
      </c>
      <c r="B23" s="50">
        <v>10692</v>
      </c>
    </row>
    <row r="24" spans="1:2" ht="18" customHeight="1">
      <c r="A24" s="48" t="s">
        <v>70</v>
      </c>
      <c r="B24" s="46">
        <v>6305</v>
      </c>
    </row>
    <row r="25" spans="1:2" ht="18" customHeight="1">
      <c r="A25" s="48" t="s">
        <v>71</v>
      </c>
      <c r="B25" s="46">
        <v>2377</v>
      </c>
    </row>
    <row r="26" spans="1:2" ht="18" customHeight="1">
      <c r="A26" s="48" t="s">
        <v>72</v>
      </c>
      <c r="B26" s="46">
        <v>5746</v>
      </c>
    </row>
    <row r="27" spans="1:2" ht="18" customHeight="1">
      <c r="A27" s="48" t="s">
        <v>73</v>
      </c>
      <c r="B27" s="46">
        <v>5041</v>
      </c>
    </row>
    <row r="28" spans="1:2" ht="18" customHeight="1">
      <c r="A28" s="44" t="s">
        <v>74</v>
      </c>
      <c r="B28" s="46">
        <v>12566</v>
      </c>
    </row>
    <row r="29" spans="1:2" ht="18" customHeight="1">
      <c r="A29" s="52" t="s">
        <v>75</v>
      </c>
      <c r="B29" s="45">
        <v>7085</v>
      </c>
    </row>
    <row r="30" spans="1:2" ht="18" customHeight="1">
      <c r="A30" s="53" t="s">
        <v>76</v>
      </c>
      <c r="B30" s="45">
        <v>235</v>
      </c>
    </row>
    <row r="31" spans="1:2" ht="18" customHeight="1">
      <c r="A31" s="54" t="s">
        <v>77</v>
      </c>
      <c r="B31" s="47">
        <v>4327</v>
      </c>
    </row>
    <row r="32" spans="1:2" ht="18" customHeight="1">
      <c r="A32" s="55" t="s">
        <v>78</v>
      </c>
      <c r="B32" s="56">
        <v>225</v>
      </c>
    </row>
    <row r="33" spans="1:2" ht="18" customHeight="1">
      <c r="A33" s="55" t="s">
        <v>79</v>
      </c>
      <c r="B33" s="56">
        <v>252</v>
      </c>
    </row>
    <row r="34" spans="1:2" ht="18" customHeight="1">
      <c r="A34" s="55" t="s">
        <v>80</v>
      </c>
      <c r="B34" s="56">
        <v>244</v>
      </c>
    </row>
    <row r="35" spans="1:2" ht="18" customHeight="1">
      <c r="A35" s="55" t="s">
        <v>81</v>
      </c>
      <c r="B35" s="56">
        <v>252</v>
      </c>
    </row>
    <row r="36" spans="1:2" ht="18" customHeight="1">
      <c r="A36" s="55" t="s">
        <v>82</v>
      </c>
      <c r="B36" s="56">
        <v>253</v>
      </c>
    </row>
    <row r="37" spans="1:2" ht="18" customHeight="1">
      <c r="A37" s="55" t="s">
        <v>83</v>
      </c>
      <c r="B37" s="56">
        <v>237</v>
      </c>
    </row>
    <row r="38" spans="1:2" ht="18" customHeight="1">
      <c r="A38" s="55" t="s">
        <v>84</v>
      </c>
      <c r="B38" s="56">
        <v>276</v>
      </c>
    </row>
    <row r="39" spans="1:2" ht="18" customHeight="1">
      <c r="A39" s="55" t="s">
        <v>85</v>
      </c>
      <c r="B39" s="56">
        <v>268</v>
      </c>
    </row>
    <row r="40" spans="1:2" ht="18" customHeight="1">
      <c r="A40" s="55" t="s">
        <v>86</v>
      </c>
      <c r="B40" s="56">
        <v>222</v>
      </c>
    </row>
    <row r="41" spans="1:2" ht="18" customHeight="1">
      <c r="A41" s="55" t="s">
        <v>87</v>
      </c>
      <c r="B41" s="56">
        <v>178</v>
      </c>
    </row>
    <row r="42" spans="1:2" ht="18" customHeight="1">
      <c r="A42" s="55" t="s">
        <v>88</v>
      </c>
      <c r="B42" s="56">
        <v>204</v>
      </c>
    </row>
    <row r="43" spans="1:2" ht="12.75">
      <c r="A43" s="55" t="s">
        <v>89</v>
      </c>
      <c r="B43" s="56">
        <v>207</v>
      </c>
    </row>
    <row r="44" spans="1:2" ht="12.75">
      <c r="A44" s="55" t="s">
        <v>90</v>
      </c>
      <c r="B44" s="55"/>
    </row>
    <row r="45" spans="1:2" ht="12.75">
      <c r="A45" s="55" t="s">
        <v>91</v>
      </c>
      <c r="B45" s="55"/>
    </row>
    <row r="46" spans="1:2" ht="12.75">
      <c r="A46" s="51" t="s">
        <v>92</v>
      </c>
      <c r="B46" s="55"/>
    </row>
    <row r="47" ht="12.75">
      <c r="A47" s="57" t="s">
        <v>93</v>
      </c>
    </row>
    <row r="48" spans="2:4" ht="12.75">
      <c r="B48" s="58" t="s">
        <v>94</v>
      </c>
      <c r="C48" s="58"/>
      <c r="D48" s="59"/>
    </row>
    <row r="49" spans="2:4" ht="12.75">
      <c r="B49" s="58" t="s">
        <v>95</v>
      </c>
      <c r="C49" s="58"/>
      <c r="D49" s="60"/>
    </row>
  </sheetData>
  <sheetProtection selectLockedCells="1" selectUnlockedCells="1"/>
  <printOptions horizontalCentered="1"/>
  <pageMargins left="0.75" right="0.75" top="0.6097222222222223" bottom="0.5902777777777778" header="0.5118055555555555" footer="0.5118055555555555"/>
  <pageSetup horizontalDpi="300" verticalDpi="300" orientation="portrait" paperSize="9" scale="7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93"/>
  <sheetViews>
    <sheetView view="pageBreakPreview" zoomScaleNormal="115" zoomScaleSheetLayoutView="100" workbookViewId="0" topLeftCell="A1">
      <selection activeCell="C172" sqref="C172"/>
    </sheetView>
  </sheetViews>
  <sheetFormatPr defaultColWidth="9.140625" defaultRowHeight="12.75"/>
  <cols>
    <col min="1" max="1" width="10.00390625" style="193" customWidth="1"/>
    <col min="2" max="2" width="41.00390625" style="193" customWidth="1"/>
    <col min="3" max="3" width="22.8515625" style="193" customWidth="1"/>
    <col min="4" max="4" width="20.8515625" style="193" customWidth="1"/>
  </cols>
  <sheetData>
    <row r="1" spans="1:2" ht="12.75">
      <c r="A1" s="520" t="s">
        <v>41</v>
      </c>
      <c r="B1" s="520"/>
    </row>
    <row r="2" ht="12.75">
      <c r="D2" s="494" t="s">
        <v>1043</v>
      </c>
    </row>
    <row r="3" spans="1:4" ht="12.75">
      <c r="A3" s="183" t="s">
        <v>1044</v>
      </c>
      <c r="B3" s="183" t="s">
        <v>229</v>
      </c>
      <c r="C3" s="177" t="s">
        <v>230</v>
      </c>
      <c r="D3" s="178" t="s">
        <v>231</v>
      </c>
    </row>
    <row r="4" spans="1:4" ht="12.75">
      <c r="A4" s="521"/>
      <c r="B4" s="522" t="s">
        <v>1045</v>
      </c>
      <c r="C4" s="522"/>
      <c r="D4" s="522"/>
    </row>
    <row r="5" spans="1:4" ht="33" customHeight="1">
      <c r="A5" s="523"/>
      <c r="B5" s="524" t="s">
        <v>1046</v>
      </c>
      <c r="C5" s="525" t="s">
        <v>1047</v>
      </c>
      <c r="D5" s="525" t="s">
        <v>1048</v>
      </c>
    </row>
    <row r="6" spans="1:4" ht="12.75">
      <c r="A6" s="526" t="s">
        <v>1049</v>
      </c>
      <c r="B6" s="527" t="s">
        <v>1050</v>
      </c>
      <c r="C6" s="528"/>
      <c r="D6" s="528" t="s">
        <v>1051</v>
      </c>
    </row>
    <row r="7" spans="1:4" ht="12.75">
      <c r="A7" s="488" t="s">
        <v>1052</v>
      </c>
      <c r="B7" s="527" t="s">
        <v>1053</v>
      </c>
      <c r="C7" s="529" t="s">
        <v>1054</v>
      </c>
      <c r="D7" s="529" t="s">
        <v>1055</v>
      </c>
    </row>
    <row r="8" spans="1:4" ht="12.75">
      <c r="A8" s="488" t="s">
        <v>1056</v>
      </c>
      <c r="B8" s="527" t="s">
        <v>1057</v>
      </c>
      <c r="C8" s="529" t="s">
        <v>1058</v>
      </c>
      <c r="D8" s="529" t="s">
        <v>1059</v>
      </c>
    </row>
    <row r="9" spans="1:4" ht="12.75">
      <c r="A9" s="192">
        <v>2400060</v>
      </c>
      <c r="B9" s="530" t="s">
        <v>1060</v>
      </c>
      <c r="C9" s="529"/>
      <c r="D9" s="529" t="s">
        <v>1061</v>
      </c>
    </row>
    <row r="10" spans="1:4" ht="12.75">
      <c r="A10" s="192">
        <v>2400061</v>
      </c>
      <c r="B10" s="530" t="s">
        <v>1062</v>
      </c>
      <c r="C10" s="529"/>
      <c r="D10" s="529" t="s">
        <v>1063</v>
      </c>
    </row>
    <row r="11" spans="1:4" ht="12.75">
      <c r="A11" s="192">
        <v>2400062</v>
      </c>
      <c r="B11" s="530" t="s">
        <v>1064</v>
      </c>
      <c r="C11" s="529"/>
      <c r="D11" s="529" t="s">
        <v>1065</v>
      </c>
    </row>
    <row r="12" spans="1:4" ht="12.75">
      <c r="A12" s="523"/>
      <c r="B12" s="524" t="s">
        <v>1066</v>
      </c>
      <c r="C12" s="531" t="s">
        <v>1067</v>
      </c>
      <c r="D12" s="531" t="s">
        <v>1068</v>
      </c>
    </row>
    <row r="13" spans="1:4" ht="12.75">
      <c r="A13" s="488" t="s">
        <v>1069</v>
      </c>
      <c r="B13" s="530" t="s">
        <v>1070</v>
      </c>
      <c r="C13" s="529" t="s">
        <v>1067</v>
      </c>
      <c r="D13" s="529" t="s">
        <v>1068</v>
      </c>
    </row>
    <row r="14" spans="1:4" ht="12.75">
      <c r="A14" s="523"/>
      <c r="B14" s="524" t="s">
        <v>1071</v>
      </c>
      <c r="C14" s="532" t="s">
        <v>1072</v>
      </c>
      <c r="D14" s="532" t="s">
        <v>1073</v>
      </c>
    </row>
    <row r="15" spans="1:4" ht="12.75">
      <c r="A15" s="488" t="s">
        <v>1074</v>
      </c>
      <c r="B15" s="527" t="s">
        <v>1075</v>
      </c>
      <c r="C15" s="529" t="s">
        <v>1072</v>
      </c>
      <c r="D15" s="529" t="s">
        <v>1076</v>
      </c>
    </row>
    <row r="16" spans="1:4" ht="12.75">
      <c r="A16" s="488" t="s">
        <v>1077</v>
      </c>
      <c r="B16" s="192" t="s">
        <v>1078</v>
      </c>
      <c r="C16" s="528"/>
      <c r="D16" s="528" t="s">
        <v>1079</v>
      </c>
    </row>
    <row r="17" spans="1:4" ht="12.75">
      <c r="A17" s="523"/>
      <c r="B17" s="524" t="s">
        <v>1080</v>
      </c>
      <c r="C17" s="531" t="s">
        <v>1081</v>
      </c>
      <c r="D17" s="531" t="s">
        <v>1082</v>
      </c>
    </row>
    <row r="18" spans="1:4" ht="12.75">
      <c r="A18" s="488" t="s">
        <v>1083</v>
      </c>
      <c r="B18" s="530" t="s">
        <v>1084</v>
      </c>
      <c r="C18" s="529" t="s">
        <v>1081</v>
      </c>
      <c r="D18" s="529" t="s">
        <v>1082</v>
      </c>
    </row>
    <row r="19" spans="1:4" ht="12.75">
      <c r="A19" s="523"/>
      <c r="B19" s="533" t="s">
        <v>861</v>
      </c>
      <c r="C19" s="531" t="s">
        <v>1085</v>
      </c>
      <c r="D19" s="531" t="s">
        <v>1086</v>
      </c>
    </row>
    <row r="20" spans="1:4" ht="12.75">
      <c r="A20" s="526" t="s">
        <v>1087</v>
      </c>
      <c r="B20" s="527" t="s">
        <v>1088</v>
      </c>
      <c r="C20" s="529" t="s">
        <v>1089</v>
      </c>
      <c r="D20" s="529" t="s">
        <v>1090</v>
      </c>
    </row>
    <row r="21" spans="1:4" ht="12.75">
      <c r="A21" s="526" t="s">
        <v>1091</v>
      </c>
      <c r="B21" s="527" t="s">
        <v>1092</v>
      </c>
      <c r="C21" s="534" t="s">
        <v>1093</v>
      </c>
      <c r="D21" s="534" t="s">
        <v>1094</v>
      </c>
    </row>
    <row r="22" spans="1:4" ht="12.75">
      <c r="A22" s="526" t="s">
        <v>1095</v>
      </c>
      <c r="B22" s="527" t="s">
        <v>1096</v>
      </c>
      <c r="C22" s="534" t="s">
        <v>1097</v>
      </c>
      <c r="D22" s="534" t="s">
        <v>1098</v>
      </c>
    </row>
    <row r="23" spans="1:4" ht="12.75">
      <c r="A23" s="526" t="s">
        <v>1099</v>
      </c>
      <c r="B23" s="527" t="s">
        <v>1100</v>
      </c>
      <c r="C23" s="534"/>
      <c r="D23" s="535"/>
    </row>
    <row r="24" spans="1:4" ht="12.75">
      <c r="A24" s="526" t="s">
        <v>1101</v>
      </c>
      <c r="B24" s="527" t="s">
        <v>1102</v>
      </c>
      <c r="C24" s="534"/>
      <c r="D24" s="535"/>
    </row>
    <row r="25" spans="1:4" ht="12.75">
      <c r="A25" s="526" t="s">
        <v>1103</v>
      </c>
      <c r="B25" s="527" t="s">
        <v>1104</v>
      </c>
      <c r="C25" s="534"/>
      <c r="D25" s="535"/>
    </row>
    <row r="26" spans="1:4" ht="24.75" customHeight="1">
      <c r="A26" s="536"/>
      <c r="B26" s="537" t="s">
        <v>1105</v>
      </c>
      <c r="C26" s="532" t="s">
        <v>1106</v>
      </c>
      <c r="D26" s="532" t="s">
        <v>1107</v>
      </c>
    </row>
    <row r="27" spans="1:4" ht="12.75">
      <c r="A27" s="535"/>
      <c r="B27" s="530" t="s">
        <v>1108</v>
      </c>
      <c r="C27" s="538" t="s">
        <v>1109</v>
      </c>
      <c r="D27" s="538" t="s">
        <v>1110</v>
      </c>
    </row>
    <row r="28" spans="1:4" ht="12.75">
      <c r="A28" s="488" t="s">
        <v>1056</v>
      </c>
      <c r="B28" s="527" t="s">
        <v>1111</v>
      </c>
      <c r="C28" s="528" t="s">
        <v>1112</v>
      </c>
      <c r="D28" s="528" t="s">
        <v>1113</v>
      </c>
    </row>
    <row r="29" spans="1:4" ht="12.75">
      <c r="A29" s="488" t="s">
        <v>1114</v>
      </c>
      <c r="B29" s="527" t="s">
        <v>1115</v>
      </c>
      <c r="C29" s="539">
        <v>101</v>
      </c>
      <c r="D29" s="539">
        <v>105</v>
      </c>
    </row>
    <row r="30" spans="1:4" ht="12.75">
      <c r="A30" s="488" t="s">
        <v>1116</v>
      </c>
      <c r="B30" s="527" t="s">
        <v>1117</v>
      </c>
      <c r="C30" s="529"/>
      <c r="D30" s="529"/>
    </row>
    <row r="31" spans="1:4" ht="12.75">
      <c r="A31" s="488" t="s">
        <v>1118</v>
      </c>
      <c r="B31" s="527" t="s">
        <v>1119</v>
      </c>
      <c r="C31" s="529"/>
      <c r="D31" s="529"/>
    </row>
    <row r="32" spans="1:4" ht="12.75">
      <c r="A32" s="540"/>
      <c r="B32" s="541" t="s">
        <v>1120</v>
      </c>
      <c r="C32" s="542"/>
      <c r="D32" s="542"/>
    </row>
    <row r="33" spans="1:4" ht="12.75">
      <c r="A33" s="543">
        <v>1200055</v>
      </c>
      <c r="B33" s="544" t="s">
        <v>250</v>
      </c>
      <c r="C33" s="528"/>
      <c r="D33" s="528"/>
    </row>
    <row r="34" spans="1:4" ht="12.75">
      <c r="A34" s="523"/>
      <c r="B34" s="545" t="s">
        <v>1121</v>
      </c>
      <c r="C34" s="546">
        <v>1407</v>
      </c>
      <c r="D34" s="546">
        <v>1417</v>
      </c>
    </row>
    <row r="35" spans="1:4" ht="12.75">
      <c r="A35" s="488" t="s">
        <v>1122</v>
      </c>
      <c r="B35" s="530" t="s">
        <v>1123</v>
      </c>
      <c r="C35" s="528" t="s">
        <v>1124</v>
      </c>
      <c r="D35" s="528" t="s">
        <v>943</v>
      </c>
    </row>
    <row r="36" spans="1:4" ht="12.75">
      <c r="A36" s="488" t="s">
        <v>1125</v>
      </c>
      <c r="B36" s="527" t="s">
        <v>1126</v>
      </c>
      <c r="C36" s="529" t="s">
        <v>1127</v>
      </c>
      <c r="D36" s="529" t="s">
        <v>1128</v>
      </c>
    </row>
    <row r="37" spans="1:4" ht="12.75">
      <c r="A37" s="488" t="s">
        <v>1129</v>
      </c>
      <c r="B37" s="527" t="s">
        <v>1130</v>
      </c>
      <c r="C37" s="529" t="s">
        <v>1131</v>
      </c>
      <c r="D37" s="529" t="s">
        <v>1132</v>
      </c>
    </row>
    <row r="38" spans="1:4" ht="12.75">
      <c r="A38" s="488" t="s">
        <v>1133</v>
      </c>
      <c r="B38" s="527" t="s">
        <v>1134</v>
      </c>
      <c r="C38" s="529" t="s">
        <v>1135</v>
      </c>
      <c r="D38" s="529" t="s">
        <v>943</v>
      </c>
    </row>
    <row r="39" spans="1:4" ht="12.75">
      <c r="A39" s="488" t="s">
        <v>1136</v>
      </c>
      <c r="B39" s="527" t="s">
        <v>1137</v>
      </c>
      <c r="C39" s="529" t="s">
        <v>1132</v>
      </c>
      <c r="D39" s="529" t="s">
        <v>1132</v>
      </c>
    </row>
    <row r="40" spans="1:4" ht="12.75">
      <c r="A40" s="488" t="s">
        <v>1138</v>
      </c>
      <c r="B40" s="527" t="s">
        <v>1139</v>
      </c>
      <c r="C40" s="529" t="s">
        <v>1124</v>
      </c>
      <c r="D40" s="529" t="s">
        <v>1135</v>
      </c>
    </row>
    <row r="41" spans="1:4" ht="12.75">
      <c r="A41" s="488" t="s">
        <v>1140</v>
      </c>
      <c r="B41" s="527" t="s">
        <v>1141</v>
      </c>
      <c r="C41" s="529" t="s">
        <v>1132</v>
      </c>
      <c r="D41" s="529" t="s">
        <v>1142</v>
      </c>
    </row>
    <row r="42" spans="1:4" ht="12.75">
      <c r="A42" s="488" t="s">
        <v>1143</v>
      </c>
      <c r="B42" s="527" t="s">
        <v>1144</v>
      </c>
      <c r="C42" s="529"/>
      <c r="D42" s="529"/>
    </row>
    <row r="43" spans="1:4" ht="12.75">
      <c r="A43" s="488" t="s">
        <v>1145</v>
      </c>
      <c r="B43" s="527" t="s">
        <v>1146</v>
      </c>
      <c r="C43" s="529"/>
      <c r="D43" s="529"/>
    </row>
    <row r="44" spans="1:4" ht="12.75">
      <c r="A44" s="488" t="s">
        <v>1147</v>
      </c>
      <c r="B44" s="527" t="s">
        <v>1148</v>
      </c>
      <c r="C44" s="529"/>
      <c r="D44" s="529"/>
    </row>
    <row r="45" spans="1:4" ht="12.75">
      <c r="A45" s="488" t="s">
        <v>1149</v>
      </c>
      <c r="B45" s="527" t="s">
        <v>1150</v>
      </c>
      <c r="C45" s="529"/>
      <c r="D45" s="529"/>
    </row>
    <row r="46" spans="1:4" ht="12.75">
      <c r="A46" s="488" t="s">
        <v>1151</v>
      </c>
      <c r="B46" s="527" t="s">
        <v>1152</v>
      </c>
      <c r="C46" s="529"/>
      <c r="D46" s="529"/>
    </row>
    <row r="47" spans="1:4" ht="12.75">
      <c r="A47" s="488" t="s">
        <v>1153</v>
      </c>
      <c r="B47" s="527" t="s">
        <v>1154</v>
      </c>
      <c r="C47" s="529" t="s">
        <v>1124</v>
      </c>
      <c r="D47" s="529" t="s">
        <v>1135</v>
      </c>
    </row>
    <row r="48" spans="1:4" ht="12.75">
      <c r="A48" s="488" t="s">
        <v>1155</v>
      </c>
      <c r="B48" s="527" t="s">
        <v>1156</v>
      </c>
      <c r="C48" s="529" t="s">
        <v>1157</v>
      </c>
      <c r="D48" s="529" t="s">
        <v>1157</v>
      </c>
    </row>
    <row r="49" spans="1:4" ht="12.75">
      <c r="A49" s="488" t="s">
        <v>1158</v>
      </c>
      <c r="B49" s="527" t="s">
        <v>1159</v>
      </c>
      <c r="C49" s="529"/>
      <c r="D49" s="529"/>
    </row>
    <row r="50" spans="1:4" ht="12.75">
      <c r="A50" s="488" t="s">
        <v>1160</v>
      </c>
      <c r="B50" s="527" t="s">
        <v>1161</v>
      </c>
      <c r="C50" s="529" t="s">
        <v>1162</v>
      </c>
      <c r="D50" s="529" t="s">
        <v>1163</v>
      </c>
    </row>
    <row r="51" spans="1:4" ht="12.75">
      <c r="A51" s="488" t="s">
        <v>1164</v>
      </c>
      <c r="B51" s="527" t="s">
        <v>1165</v>
      </c>
      <c r="C51" s="529" t="s">
        <v>1166</v>
      </c>
      <c r="D51" s="529" t="s">
        <v>1167</v>
      </c>
    </row>
    <row r="52" spans="1:4" ht="12.75">
      <c r="A52" s="488" t="s">
        <v>1168</v>
      </c>
      <c r="B52" s="527" t="s">
        <v>1169</v>
      </c>
      <c r="C52" s="529" t="s">
        <v>1063</v>
      </c>
      <c r="D52" s="529" t="s">
        <v>1170</v>
      </c>
    </row>
    <row r="53" spans="1:4" ht="12.75">
      <c r="A53" s="488" t="s">
        <v>1171</v>
      </c>
      <c r="B53" s="527" t="s">
        <v>1172</v>
      </c>
      <c r="C53" s="529" t="s">
        <v>1173</v>
      </c>
      <c r="D53" s="529" t="s">
        <v>1174</v>
      </c>
    </row>
    <row r="54" spans="1:4" ht="12.75">
      <c r="A54" s="488" t="s">
        <v>1175</v>
      </c>
      <c r="B54" s="527" t="s">
        <v>1176</v>
      </c>
      <c r="C54" s="529" t="s">
        <v>1177</v>
      </c>
      <c r="D54" s="529" t="s">
        <v>1178</v>
      </c>
    </row>
    <row r="55" spans="1:4" ht="12.75">
      <c r="A55" s="488" t="s">
        <v>1179</v>
      </c>
      <c r="B55" s="527" t="s">
        <v>1180</v>
      </c>
      <c r="C55" s="529" t="s">
        <v>1181</v>
      </c>
      <c r="D55" s="529" t="s">
        <v>1182</v>
      </c>
    </row>
    <row r="56" spans="1:4" ht="12.75">
      <c r="A56" s="488" t="s">
        <v>1183</v>
      </c>
      <c r="B56" s="527" t="s">
        <v>1184</v>
      </c>
      <c r="C56" s="529" t="s">
        <v>1185</v>
      </c>
      <c r="D56" s="529" t="s">
        <v>1186</v>
      </c>
    </row>
    <row r="57" spans="1:4" ht="12.75">
      <c r="A57" s="488" t="s">
        <v>1187</v>
      </c>
      <c r="B57" s="527" t="s">
        <v>1188</v>
      </c>
      <c r="C57" s="529"/>
      <c r="D57" s="529"/>
    </row>
    <row r="58" spans="1:4" ht="12.75">
      <c r="A58" s="488" t="s">
        <v>1189</v>
      </c>
      <c r="B58" s="527" t="s">
        <v>1190</v>
      </c>
      <c r="C58" s="529"/>
      <c r="D58" s="529"/>
    </row>
    <row r="59" spans="1:4" ht="12.75">
      <c r="A59" s="488" t="s">
        <v>1191</v>
      </c>
      <c r="B59" s="527" t="s">
        <v>1192</v>
      </c>
      <c r="C59" s="529"/>
      <c r="D59" s="529"/>
    </row>
    <row r="60" spans="1:4" ht="12.75">
      <c r="A60" s="488" t="s">
        <v>1193</v>
      </c>
      <c r="B60" s="527" t="s">
        <v>1194</v>
      </c>
      <c r="C60" s="529" t="s">
        <v>1093</v>
      </c>
      <c r="D60" s="529" t="s">
        <v>1195</v>
      </c>
    </row>
    <row r="61" spans="1:4" ht="12.75">
      <c r="A61" s="488" t="s">
        <v>1196</v>
      </c>
      <c r="B61" s="527" t="s">
        <v>1197</v>
      </c>
      <c r="C61" s="529" t="s">
        <v>392</v>
      </c>
      <c r="D61" s="529" t="s">
        <v>445</v>
      </c>
    </row>
    <row r="62" spans="1:4" ht="12.75">
      <c r="A62" s="488" t="s">
        <v>1198</v>
      </c>
      <c r="B62" s="527" t="s">
        <v>1199</v>
      </c>
      <c r="C62" s="529"/>
      <c r="D62" s="529"/>
    </row>
    <row r="63" spans="1:4" ht="12.75">
      <c r="A63" s="488" t="s">
        <v>1200</v>
      </c>
      <c r="B63" s="527" t="s">
        <v>1201</v>
      </c>
      <c r="C63" s="529"/>
      <c r="D63" s="529"/>
    </row>
    <row r="64" spans="1:4" ht="12.75">
      <c r="A64" s="488" t="s">
        <v>1202</v>
      </c>
      <c r="B64" s="527" t="s">
        <v>1203</v>
      </c>
      <c r="C64" s="529"/>
      <c r="D64" s="529"/>
    </row>
    <row r="65" spans="1:4" ht="12.75">
      <c r="A65" s="523"/>
      <c r="B65" s="545" t="s">
        <v>1204</v>
      </c>
      <c r="C65" s="547"/>
      <c r="D65" s="547"/>
    </row>
    <row r="66" spans="1:4" ht="12.75">
      <c r="A66" s="488" t="s">
        <v>1205</v>
      </c>
      <c r="B66" s="527" t="s">
        <v>1206</v>
      </c>
      <c r="C66" s="529"/>
      <c r="D66" s="529"/>
    </row>
    <row r="67" spans="1:4" ht="12.75">
      <c r="A67" s="488" t="s">
        <v>1207</v>
      </c>
      <c r="B67" s="527" t="s">
        <v>1208</v>
      </c>
      <c r="C67" s="529"/>
      <c r="D67" s="529"/>
    </row>
    <row r="68" spans="1:4" ht="12.75">
      <c r="A68" s="488" t="s">
        <v>1209</v>
      </c>
      <c r="B68" s="527" t="s">
        <v>1210</v>
      </c>
      <c r="C68" s="529"/>
      <c r="D68" s="529"/>
    </row>
    <row r="69" spans="1:4" ht="12.75">
      <c r="A69" s="488" t="s">
        <v>1211</v>
      </c>
      <c r="B69" s="527" t="s">
        <v>1212</v>
      </c>
      <c r="C69" s="529"/>
      <c r="D69" s="529"/>
    </row>
    <row r="70" spans="1:4" ht="12.75">
      <c r="A70" s="488" t="s">
        <v>1213</v>
      </c>
      <c r="B70" s="527" t="s">
        <v>1214</v>
      </c>
      <c r="C70" s="529"/>
      <c r="D70" s="529"/>
    </row>
    <row r="71" spans="1:4" ht="12.75">
      <c r="A71" s="488" t="s">
        <v>1215</v>
      </c>
      <c r="B71" s="527" t="s">
        <v>1216</v>
      </c>
      <c r="C71" s="529"/>
      <c r="D71" s="529"/>
    </row>
    <row r="72" spans="1:4" ht="12.75">
      <c r="A72" s="488" t="s">
        <v>1217</v>
      </c>
      <c r="B72" s="527" t="s">
        <v>1218</v>
      </c>
      <c r="C72" s="529"/>
      <c r="D72" s="529"/>
    </row>
    <row r="73" spans="1:4" ht="12.75">
      <c r="A73" s="488" t="s">
        <v>1219</v>
      </c>
      <c r="B73" s="527" t="s">
        <v>1220</v>
      </c>
      <c r="C73" s="529"/>
      <c r="D73" s="529"/>
    </row>
    <row r="74" spans="1:4" ht="12.75">
      <c r="A74" s="548"/>
      <c r="B74" s="549" t="s">
        <v>1221</v>
      </c>
      <c r="C74" s="550">
        <v>485</v>
      </c>
      <c r="D74" s="550">
        <v>488</v>
      </c>
    </row>
    <row r="75" spans="1:4" ht="12.75">
      <c r="A75" s="488" t="s">
        <v>1222</v>
      </c>
      <c r="B75" s="530" t="s">
        <v>1223</v>
      </c>
      <c r="C75" s="529" t="s">
        <v>1224</v>
      </c>
      <c r="D75" s="529" t="s">
        <v>1225</v>
      </c>
    </row>
    <row r="76" spans="1:4" ht="12.75">
      <c r="A76" s="488" t="s">
        <v>1226</v>
      </c>
      <c r="B76" s="530" t="s">
        <v>1227</v>
      </c>
      <c r="C76" s="529" t="s">
        <v>1228</v>
      </c>
      <c r="D76" s="529" t="s">
        <v>1229</v>
      </c>
    </row>
    <row r="77" spans="1:4" ht="12.75">
      <c r="A77" s="488" t="s">
        <v>1230</v>
      </c>
      <c r="B77" s="530" t="s">
        <v>1231</v>
      </c>
      <c r="C77" s="529"/>
      <c r="D77" s="529"/>
    </row>
    <row r="78" spans="1:4" ht="12.75">
      <c r="A78" s="488" t="s">
        <v>1232</v>
      </c>
      <c r="B78" s="530" t="s">
        <v>1233</v>
      </c>
      <c r="C78" s="529"/>
      <c r="D78" s="529"/>
    </row>
    <row r="79" spans="1:4" ht="12.75">
      <c r="A79" s="523"/>
      <c r="B79" s="545" t="s">
        <v>1234</v>
      </c>
      <c r="C79" s="525" t="s">
        <v>1235</v>
      </c>
      <c r="D79" s="525" t="s">
        <v>1236</v>
      </c>
    </row>
    <row r="80" spans="1:4" ht="12.75">
      <c r="A80" s="488" t="s">
        <v>1237</v>
      </c>
      <c r="B80" s="527" t="s">
        <v>1238</v>
      </c>
      <c r="C80" s="529" t="s">
        <v>1239</v>
      </c>
      <c r="D80" s="529" t="s">
        <v>1239</v>
      </c>
    </row>
    <row r="81" spans="1:4" ht="12.75">
      <c r="A81" s="488" t="s">
        <v>1240</v>
      </c>
      <c r="B81" s="527" t="s">
        <v>1241</v>
      </c>
      <c r="C81" s="529" t="s">
        <v>1093</v>
      </c>
      <c r="D81" s="529" t="s">
        <v>1242</v>
      </c>
    </row>
    <row r="82" spans="1:4" ht="12.75">
      <c r="A82" s="488" t="s">
        <v>1243</v>
      </c>
      <c r="B82" s="527" t="s">
        <v>1244</v>
      </c>
      <c r="C82" s="529"/>
      <c r="D82" s="529"/>
    </row>
    <row r="83" spans="1:4" ht="12.75">
      <c r="A83" s="488" t="s">
        <v>1245</v>
      </c>
      <c r="B83" s="527" t="s">
        <v>1246</v>
      </c>
      <c r="C83" s="529"/>
      <c r="D83" s="529"/>
    </row>
    <row r="84" spans="1:4" ht="12.75">
      <c r="A84" s="488" t="s">
        <v>1247</v>
      </c>
      <c r="B84" s="527" t="s">
        <v>1248</v>
      </c>
      <c r="C84" s="529"/>
      <c r="D84" s="529"/>
    </row>
    <row r="85" spans="1:4" ht="12.75">
      <c r="A85" s="488" t="s">
        <v>1249</v>
      </c>
      <c r="B85" s="527" t="s">
        <v>1250</v>
      </c>
      <c r="C85" s="529"/>
      <c r="D85" s="529"/>
    </row>
    <row r="86" spans="1:4" ht="12.75">
      <c r="A86" s="488" t="s">
        <v>1251</v>
      </c>
      <c r="B86" s="527" t="s">
        <v>1252</v>
      </c>
      <c r="C86" s="529" t="s">
        <v>1253</v>
      </c>
      <c r="D86" s="529" t="s">
        <v>1254</v>
      </c>
    </row>
    <row r="87" spans="1:4" ht="12.75">
      <c r="A87" s="488" t="s">
        <v>1255</v>
      </c>
      <c r="B87" s="527" t="s">
        <v>1256</v>
      </c>
      <c r="C87" s="529" t="s">
        <v>1257</v>
      </c>
      <c r="D87" s="529" t="s">
        <v>1131</v>
      </c>
    </row>
    <row r="88" spans="1:4" ht="12.75">
      <c r="A88" s="488" t="s">
        <v>1258</v>
      </c>
      <c r="B88" s="527" t="s">
        <v>1259</v>
      </c>
      <c r="C88" s="529"/>
      <c r="D88" s="529"/>
    </row>
    <row r="89" spans="1:4" ht="12.75">
      <c r="A89" s="488" t="s">
        <v>1260</v>
      </c>
      <c r="B89" s="527" t="s">
        <v>1261</v>
      </c>
      <c r="C89" s="529"/>
      <c r="D89" s="529"/>
    </row>
    <row r="90" spans="1:4" ht="12.75">
      <c r="A90" s="488" t="s">
        <v>1262</v>
      </c>
      <c r="B90" s="527" t="s">
        <v>1263</v>
      </c>
      <c r="C90" s="529"/>
      <c r="D90" s="529"/>
    </row>
    <row r="91" spans="1:4" ht="12.75">
      <c r="A91" s="488" t="s">
        <v>1264</v>
      </c>
      <c r="B91" s="527" t="s">
        <v>1265</v>
      </c>
      <c r="C91" s="529"/>
      <c r="D91" s="529"/>
    </row>
    <row r="92" spans="1:4" ht="12.75">
      <c r="A92" s="488" t="s">
        <v>1266</v>
      </c>
      <c r="B92" s="527" t="s">
        <v>1267</v>
      </c>
      <c r="C92" s="529"/>
      <c r="D92" s="529"/>
    </row>
    <row r="93" spans="1:4" ht="12.75">
      <c r="A93" s="488" t="s">
        <v>1268</v>
      </c>
      <c r="B93" s="527" t="s">
        <v>1269</v>
      </c>
      <c r="C93" s="529"/>
      <c r="D93" s="529"/>
    </row>
    <row r="94" spans="1:4" ht="12.75">
      <c r="A94" s="488" t="s">
        <v>1270</v>
      </c>
      <c r="B94" s="527" t="s">
        <v>1271</v>
      </c>
      <c r="C94" s="529"/>
      <c r="D94" s="529"/>
    </row>
    <row r="95" spans="1:4" ht="12.75">
      <c r="A95" s="488" t="s">
        <v>1272</v>
      </c>
      <c r="B95" s="527" t="s">
        <v>1273</v>
      </c>
      <c r="C95" s="529"/>
      <c r="D95" s="529"/>
    </row>
    <row r="96" spans="1:4" ht="12.75">
      <c r="A96" s="488" t="s">
        <v>1274</v>
      </c>
      <c r="B96" s="527" t="s">
        <v>1275</v>
      </c>
      <c r="C96" s="529"/>
      <c r="D96" s="529"/>
    </row>
    <row r="97" spans="1:4" ht="12.75">
      <c r="A97" s="488" t="s">
        <v>1276</v>
      </c>
      <c r="B97" s="527" t="s">
        <v>1277</v>
      </c>
      <c r="C97" s="529"/>
      <c r="D97" s="529"/>
    </row>
    <row r="98" spans="1:4" ht="12.75">
      <c r="A98" s="488" t="s">
        <v>1278</v>
      </c>
      <c r="B98" s="527" t="s">
        <v>1279</v>
      </c>
      <c r="C98" s="529"/>
      <c r="D98" s="529"/>
    </row>
    <row r="99" spans="1:4" ht="12.75">
      <c r="A99" s="488" t="s">
        <v>1280</v>
      </c>
      <c r="B99" s="527" t="s">
        <v>1281</v>
      </c>
      <c r="C99" s="529"/>
      <c r="D99" s="529"/>
    </row>
    <row r="100" spans="1:4" ht="12.75">
      <c r="A100" s="488" t="s">
        <v>1282</v>
      </c>
      <c r="B100" s="527" t="s">
        <v>1283</v>
      </c>
      <c r="C100" s="529"/>
      <c r="D100" s="529"/>
    </row>
    <row r="101" spans="1:4" ht="12.75">
      <c r="A101" s="488" t="s">
        <v>1284</v>
      </c>
      <c r="B101" s="527" t="s">
        <v>1285</v>
      </c>
      <c r="C101" s="529"/>
      <c r="D101" s="529"/>
    </row>
    <row r="102" spans="1:4" ht="12.75">
      <c r="A102" s="488" t="s">
        <v>1286</v>
      </c>
      <c r="B102" s="527" t="s">
        <v>1287</v>
      </c>
      <c r="C102" s="529"/>
      <c r="D102" s="529"/>
    </row>
    <row r="103" spans="1:4" ht="12.75">
      <c r="A103" s="488" t="s">
        <v>1288</v>
      </c>
      <c r="B103" s="527" t="s">
        <v>1289</v>
      </c>
      <c r="C103" s="551"/>
      <c r="D103" s="551"/>
    </row>
    <row r="104" spans="1:4" ht="12.75">
      <c r="A104" s="523"/>
      <c r="B104" s="545" t="s">
        <v>1290</v>
      </c>
      <c r="C104" s="525" t="s">
        <v>1291</v>
      </c>
      <c r="D104" s="525" t="s">
        <v>1292</v>
      </c>
    </row>
    <row r="105" spans="1:4" ht="12.75">
      <c r="A105" s="488" t="s">
        <v>1293</v>
      </c>
      <c r="B105" s="530" t="s">
        <v>1294</v>
      </c>
      <c r="C105" s="529" t="s">
        <v>1295</v>
      </c>
      <c r="D105" s="529" t="s">
        <v>1295</v>
      </c>
    </row>
    <row r="106" spans="1:4" ht="12.75">
      <c r="A106" s="488" t="s">
        <v>1296</v>
      </c>
      <c r="B106" s="530" t="s">
        <v>1297</v>
      </c>
      <c r="C106" s="529" t="s">
        <v>1298</v>
      </c>
      <c r="D106" s="529" t="s">
        <v>1299</v>
      </c>
    </row>
    <row r="107" spans="1:4" s="60" customFormat="1" ht="14.25" customHeight="1">
      <c r="A107" s="552">
        <v>2401651</v>
      </c>
      <c r="B107" s="553" t="s">
        <v>1300</v>
      </c>
      <c r="C107" s="401"/>
      <c r="D107" s="401"/>
    </row>
    <row r="108" spans="1:4" s="60" customFormat="1" ht="12.75">
      <c r="A108" s="552">
        <v>2401669</v>
      </c>
      <c r="B108" s="553" t="s">
        <v>1301</v>
      </c>
      <c r="C108" s="401"/>
      <c r="D108" s="401"/>
    </row>
    <row r="109" spans="1:4" ht="12.75">
      <c r="A109" s="554"/>
      <c r="B109" s="545" t="s">
        <v>1302</v>
      </c>
      <c r="C109" s="525" t="s">
        <v>1303</v>
      </c>
      <c r="D109" s="525" t="s">
        <v>1304</v>
      </c>
    </row>
    <row r="110" spans="1:4" ht="12.75">
      <c r="A110" s="488" t="s">
        <v>1305</v>
      </c>
      <c r="B110" s="530" t="s">
        <v>1306</v>
      </c>
      <c r="C110" s="529"/>
      <c r="D110" s="529"/>
    </row>
    <row r="111" spans="1:4" ht="12.75">
      <c r="A111" s="488" t="s">
        <v>1307</v>
      </c>
      <c r="B111" s="527" t="s">
        <v>1308</v>
      </c>
      <c r="C111" s="529" t="s">
        <v>1309</v>
      </c>
      <c r="D111" s="529" t="s">
        <v>1310</v>
      </c>
    </row>
    <row r="112" spans="1:4" ht="12.75">
      <c r="A112" s="488" t="s">
        <v>1311</v>
      </c>
      <c r="B112" s="530" t="s">
        <v>1312</v>
      </c>
      <c r="C112" s="529" t="s">
        <v>1313</v>
      </c>
      <c r="D112" s="529" t="s">
        <v>1314</v>
      </c>
    </row>
    <row r="113" spans="1:4" ht="12.75">
      <c r="A113" s="488" t="s">
        <v>1315</v>
      </c>
      <c r="B113" s="530" t="s">
        <v>1316</v>
      </c>
      <c r="C113" s="529" t="s">
        <v>1317</v>
      </c>
      <c r="D113" s="529" t="s">
        <v>1318</v>
      </c>
    </row>
    <row r="114" spans="1:4" ht="12.75">
      <c r="A114" s="488" t="s">
        <v>1319</v>
      </c>
      <c r="B114" s="530" t="s">
        <v>1320</v>
      </c>
      <c r="C114" s="529" t="s">
        <v>1093</v>
      </c>
      <c r="D114" s="529" t="s">
        <v>1195</v>
      </c>
    </row>
    <row r="115" spans="1:4" ht="12.75">
      <c r="A115" s="488" t="s">
        <v>1321</v>
      </c>
      <c r="B115" s="530" t="s">
        <v>1322</v>
      </c>
      <c r="C115" s="529" t="s">
        <v>1317</v>
      </c>
      <c r="D115" s="529" t="s">
        <v>1318</v>
      </c>
    </row>
    <row r="116" spans="1:4" ht="12.75">
      <c r="A116" s="488" t="s">
        <v>1323</v>
      </c>
      <c r="B116" s="530" t="s">
        <v>1324</v>
      </c>
      <c r="C116" s="529"/>
      <c r="D116" s="529"/>
    </row>
    <row r="117" spans="1:4" ht="12.75">
      <c r="A117" s="488" t="s">
        <v>1325</v>
      </c>
      <c r="B117" s="530" t="s">
        <v>1326</v>
      </c>
      <c r="C117" s="529"/>
      <c r="D117" s="529"/>
    </row>
    <row r="118" spans="1:4" ht="12.75">
      <c r="A118" s="488" t="s">
        <v>1327</v>
      </c>
      <c r="B118" s="530" t="s">
        <v>1328</v>
      </c>
      <c r="C118" s="529"/>
      <c r="D118" s="529"/>
    </row>
    <row r="119" spans="1:4" ht="12.75">
      <c r="A119" s="488" t="s">
        <v>1329</v>
      </c>
      <c r="B119" s="530" t="s">
        <v>1330</v>
      </c>
      <c r="C119" s="529"/>
      <c r="D119" s="529"/>
    </row>
    <row r="120" spans="1:4" ht="12.75">
      <c r="A120" s="488" t="s">
        <v>1331</v>
      </c>
      <c r="B120" s="530" t="s">
        <v>1332</v>
      </c>
      <c r="C120" s="529"/>
      <c r="D120" s="529"/>
    </row>
    <row r="121" spans="1:4" ht="12.75">
      <c r="A121" s="488" t="s">
        <v>1333</v>
      </c>
      <c r="B121" s="530" t="s">
        <v>1334</v>
      </c>
      <c r="C121" s="529"/>
      <c r="D121" s="529"/>
    </row>
    <row r="122" spans="1:4" ht="12.75">
      <c r="A122" s="488" t="s">
        <v>1335</v>
      </c>
      <c r="B122" s="530" t="s">
        <v>1336</v>
      </c>
      <c r="C122" s="529"/>
      <c r="D122" s="529"/>
    </row>
    <row r="123" spans="1:4" ht="12.75">
      <c r="A123" s="488" t="s">
        <v>1337</v>
      </c>
      <c r="B123" s="530" t="s">
        <v>1338</v>
      </c>
      <c r="C123" s="529"/>
      <c r="D123" s="529"/>
    </row>
    <row r="124" spans="1:4" ht="12.75">
      <c r="A124" s="488">
        <v>2401057</v>
      </c>
      <c r="B124" s="530" t="s">
        <v>1339</v>
      </c>
      <c r="C124" s="529"/>
      <c r="D124" s="529"/>
    </row>
    <row r="125" spans="1:4" ht="12.75">
      <c r="A125" s="488" t="s">
        <v>1340</v>
      </c>
      <c r="B125" s="530" t="s">
        <v>1341</v>
      </c>
      <c r="C125" s="529"/>
      <c r="D125" s="529"/>
    </row>
    <row r="126" spans="1:4" s="60" customFormat="1" ht="12.75">
      <c r="A126" s="552">
        <v>2401297</v>
      </c>
      <c r="B126" s="555" t="s">
        <v>1342</v>
      </c>
      <c r="C126" s="401"/>
      <c r="D126" s="401"/>
    </row>
    <row r="127" spans="1:4" s="60" customFormat="1" ht="16.5" customHeight="1">
      <c r="A127" s="552">
        <v>2401305</v>
      </c>
      <c r="B127" s="555" t="s">
        <v>1343</v>
      </c>
      <c r="C127" s="401"/>
      <c r="D127" s="401"/>
    </row>
    <row r="128" spans="1:4" ht="12.75">
      <c r="A128" s="523"/>
      <c r="B128" s="545" t="s">
        <v>1344</v>
      </c>
      <c r="C128" s="542"/>
      <c r="D128" s="542"/>
    </row>
    <row r="129" spans="1:4" ht="12.75">
      <c r="A129" s="488" t="s">
        <v>1345</v>
      </c>
      <c r="B129" s="527" t="s">
        <v>1346</v>
      </c>
      <c r="C129" s="529"/>
      <c r="D129" s="529"/>
    </row>
    <row r="130" spans="1:4" ht="12.75">
      <c r="A130" s="488" t="s">
        <v>1347</v>
      </c>
      <c r="B130" s="527" t="s">
        <v>1348</v>
      </c>
      <c r="C130" s="529"/>
      <c r="D130" s="529"/>
    </row>
    <row r="131" spans="1:4" ht="12.75">
      <c r="A131" s="523"/>
      <c r="B131" s="545" t="s">
        <v>1349</v>
      </c>
      <c r="C131" s="525" t="s">
        <v>1350</v>
      </c>
      <c r="D131" s="525" t="s">
        <v>1351</v>
      </c>
    </row>
    <row r="132" spans="1:4" ht="12.75">
      <c r="A132" s="488" t="s">
        <v>1352</v>
      </c>
      <c r="B132" s="530" t="s">
        <v>1353</v>
      </c>
      <c r="C132" s="529" t="s">
        <v>1354</v>
      </c>
      <c r="D132" s="529" t="s">
        <v>1355</v>
      </c>
    </row>
    <row r="133" spans="1:4" ht="12.75">
      <c r="A133" s="488" t="s">
        <v>1356</v>
      </c>
      <c r="B133" s="530" t="s">
        <v>1357</v>
      </c>
      <c r="C133" s="529" t="s">
        <v>1358</v>
      </c>
      <c r="D133" s="529" t="s">
        <v>1359</v>
      </c>
    </row>
    <row r="134" spans="1:4" ht="12.75">
      <c r="A134" s="488" t="s">
        <v>1360</v>
      </c>
      <c r="B134" s="530" t="s">
        <v>1361</v>
      </c>
      <c r="C134" s="529"/>
      <c r="D134" s="529"/>
    </row>
    <row r="135" spans="1:4" ht="12.75">
      <c r="A135" s="488" t="s">
        <v>1362</v>
      </c>
      <c r="B135" s="530" t="s">
        <v>1363</v>
      </c>
      <c r="C135" s="529"/>
      <c r="D135" s="529"/>
    </row>
    <row r="136" spans="1:4" ht="12.75">
      <c r="A136" s="488" t="s">
        <v>1364</v>
      </c>
      <c r="B136" s="530" t="s">
        <v>1365</v>
      </c>
      <c r="C136" s="529"/>
      <c r="D136" s="529"/>
    </row>
    <row r="137" spans="1:4" ht="12.75">
      <c r="A137" s="488" t="s">
        <v>1366</v>
      </c>
      <c r="B137" s="530" t="s">
        <v>1367</v>
      </c>
      <c r="C137" s="529"/>
      <c r="D137" s="529"/>
    </row>
    <row r="138" spans="1:4" ht="12.75">
      <c r="A138" s="488" t="s">
        <v>1368</v>
      </c>
      <c r="B138" s="530" t="s">
        <v>1369</v>
      </c>
      <c r="C138" s="529"/>
      <c r="D138" s="529"/>
    </row>
    <row r="139" spans="1:4" ht="12.75">
      <c r="A139" s="523"/>
      <c r="B139" s="545" t="s">
        <v>1370</v>
      </c>
      <c r="C139" s="542"/>
      <c r="D139" s="542"/>
    </row>
    <row r="140" spans="1:4" s="60" customFormat="1" ht="12.75">
      <c r="A140" s="552">
        <v>2400992</v>
      </c>
      <c r="B140" s="233" t="s">
        <v>1371</v>
      </c>
      <c r="C140" s="401"/>
      <c r="D140" s="401"/>
    </row>
    <row r="141" spans="1:4" s="60" customFormat="1" ht="12.75">
      <c r="A141" s="552">
        <v>2401065</v>
      </c>
      <c r="B141" s="233" t="s">
        <v>1372</v>
      </c>
      <c r="C141" s="401"/>
      <c r="D141" s="401"/>
    </row>
    <row r="142" spans="1:4" s="60" customFormat="1" ht="12.75">
      <c r="A142" s="552">
        <v>2401073</v>
      </c>
      <c r="B142" s="233" t="s">
        <v>1373</v>
      </c>
      <c r="C142" s="401"/>
      <c r="D142" s="401"/>
    </row>
    <row r="143" spans="1:4" s="60" customFormat="1" ht="12.75">
      <c r="A143" s="552">
        <v>2401274</v>
      </c>
      <c r="B143" s="233" t="s">
        <v>1374</v>
      </c>
      <c r="C143" s="401"/>
      <c r="D143" s="401"/>
    </row>
    <row r="144" spans="1:4" s="60" customFormat="1" ht="12.75">
      <c r="A144" s="552">
        <v>2401289</v>
      </c>
      <c r="B144" s="233" t="s">
        <v>1375</v>
      </c>
      <c r="C144" s="401"/>
      <c r="D144" s="401"/>
    </row>
    <row r="145" spans="1:4" s="60" customFormat="1" ht="12.75">
      <c r="A145" s="552">
        <v>2401321</v>
      </c>
      <c r="B145" s="555" t="s">
        <v>1376</v>
      </c>
      <c r="C145" s="401"/>
      <c r="D145" s="401"/>
    </row>
    <row r="146" spans="1:4" s="60" customFormat="1" ht="12.75">
      <c r="A146" s="552">
        <v>2401347</v>
      </c>
      <c r="B146" s="555" t="s">
        <v>1377</v>
      </c>
      <c r="C146" s="401"/>
      <c r="D146" s="401"/>
    </row>
    <row r="147" spans="1:4" s="60" customFormat="1" ht="12.75">
      <c r="A147" s="552">
        <v>2401487</v>
      </c>
      <c r="B147" s="556" t="s">
        <v>1378</v>
      </c>
      <c r="C147" s="401"/>
      <c r="D147" s="401"/>
    </row>
    <row r="148" spans="1:4" s="60" customFormat="1" ht="12.75">
      <c r="A148" s="552">
        <v>2401545</v>
      </c>
      <c r="B148" s="552" t="s">
        <v>1379</v>
      </c>
      <c r="C148" s="401"/>
      <c r="D148" s="401"/>
    </row>
    <row r="149" spans="1:4" s="60" customFormat="1" ht="12.75">
      <c r="A149" s="552">
        <v>2401552</v>
      </c>
      <c r="B149" s="553" t="s">
        <v>1380</v>
      </c>
      <c r="C149" s="401"/>
      <c r="D149" s="401"/>
    </row>
    <row r="150" spans="1:4" s="60" customFormat="1" ht="12.75">
      <c r="A150" s="552">
        <v>2401560</v>
      </c>
      <c r="B150" s="553" t="s">
        <v>1381</v>
      </c>
      <c r="C150" s="401"/>
      <c r="D150" s="401"/>
    </row>
    <row r="151" spans="1:4" s="60" customFormat="1" ht="12.75">
      <c r="A151" s="552">
        <v>2401578</v>
      </c>
      <c r="B151" s="553" t="s">
        <v>1382</v>
      </c>
      <c r="C151" s="401"/>
      <c r="D151" s="401"/>
    </row>
    <row r="152" spans="1:4" s="60" customFormat="1" ht="12.75">
      <c r="A152" s="552">
        <v>2401586</v>
      </c>
      <c r="B152" s="553" t="s">
        <v>1383</v>
      </c>
      <c r="C152" s="401"/>
      <c r="D152" s="401"/>
    </row>
    <row r="153" spans="1:4" s="60" customFormat="1" ht="12.75">
      <c r="A153" s="552">
        <v>2401594</v>
      </c>
      <c r="B153" s="553" t="s">
        <v>1384</v>
      </c>
      <c r="C153" s="401"/>
      <c r="D153" s="401"/>
    </row>
    <row r="154" spans="1:4" s="60" customFormat="1" ht="12.75">
      <c r="A154" s="552">
        <v>2401602</v>
      </c>
      <c r="B154" s="553" t="s">
        <v>1385</v>
      </c>
      <c r="C154" s="401"/>
      <c r="D154" s="401"/>
    </row>
    <row r="155" spans="1:4" s="60" customFormat="1" ht="12.75">
      <c r="A155" s="552">
        <v>2401610</v>
      </c>
      <c r="B155" s="553" t="s">
        <v>1386</v>
      </c>
      <c r="C155" s="401"/>
      <c r="D155" s="401"/>
    </row>
    <row r="156" spans="1:4" s="60" customFormat="1" ht="12.75">
      <c r="A156" s="552">
        <v>2401628</v>
      </c>
      <c r="B156" s="553" t="s">
        <v>1387</v>
      </c>
      <c r="C156" s="401"/>
      <c r="D156" s="401"/>
    </row>
    <row r="157" spans="1:4" s="60" customFormat="1" ht="12.75">
      <c r="A157" s="552">
        <v>2401636</v>
      </c>
      <c r="B157" s="553" t="s">
        <v>1388</v>
      </c>
      <c r="C157" s="401"/>
      <c r="D157" s="401"/>
    </row>
    <row r="158" spans="1:4" s="60" customFormat="1" ht="12.75">
      <c r="A158" s="552">
        <v>2401644</v>
      </c>
      <c r="B158" s="553" t="s">
        <v>1389</v>
      </c>
      <c r="C158" s="401"/>
      <c r="D158" s="401"/>
    </row>
    <row r="159" spans="1:4" s="60" customFormat="1" ht="12.75">
      <c r="A159" s="552">
        <v>2401677</v>
      </c>
      <c r="B159" s="553" t="s">
        <v>1390</v>
      </c>
      <c r="C159" s="401"/>
      <c r="D159" s="401"/>
    </row>
    <row r="160" spans="1:4" ht="23.25" customHeight="1">
      <c r="A160" s="557"/>
      <c r="B160" s="558" t="s">
        <v>1391</v>
      </c>
      <c r="C160" s="559" t="s">
        <v>1392</v>
      </c>
      <c r="D160" s="559" t="s">
        <v>1393</v>
      </c>
    </row>
    <row r="161" spans="1:4" ht="24" customHeight="1">
      <c r="A161" s="208" t="s">
        <v>1394</v>
      </c>
      <c r="B161" s="208"/>
      <c r="C161" s="208"/>
      <c r="D161" s="266">
        <v>13287</v>
      </c>
    </row>
    <row r="162" spans="1:4" ht="12.75">
      <c r="A162" s="560"/>
      <c r="B162" s="560"/>
      <c r="C162" s="560"/>
      <c r="D162" s="560"/>
    </row>
    <row r="163" spans="1:4" ht="12.75">
      <c r="A163" s="560"/>
      <c r="B163" s="560"/>
      <c r="C163" s="560"/>
      <c r="D163" s="560"/>
    </row>
    <row r="164" spans="1:7" ht="12.75">
      <c r="A164" s="560"/>
      <c r="B164" s="560"/>
      <c r="C164" s="560"/>
      <c r="D164" s="58" t="s">
        <v>94</v>
      </c>
      <c r="E164" s="58"/>
      <c r="F164" s="59"/>
      <c r="G164" s="59"/>
    </row>
    <row r="165" spans="1:7" ht="12.75">
      <c r="A165" s="560"/>
      <c r="B165" s="560"/>
      <c r="C165" s="560"/>
      <c r="D165" s="58" t="s">
        <v>95</v>
      </c>
      <c r="E165" s="58"/>
      <c r="F165" s="60"/>
      <c r="G165" s="60"/>
    </row>
    <row r="166" spans="1:4" ht="12.75">
      <c r="A166" s="560"/>
      <c r="B166" s="560"/>
      <c r="C166" s="560"/>
      <c r="D166" s="560"/>
    </row>
    <row r="167" spans="1:4" ht="12.75">
      <c r="A167" s="560"/>
      <c r="B167" s="560"/>
      <c r="C167" s="560"/>
      <c r="D167" s="560"/>
    </row>
    <row r="168" spans="1:4" ht="12.75">
      <c r="A168" s="560"/>
      <c r="B168" s="560"/>
      <c r="C168" s="560"/>
      <c r="D168" s="560"/>
    </row>
    <row r="169" spans="1:4" ht="12.75">
      <c r="A169" s="560"/>
      <c r="B169" s="560"/>
      <c r="C169" s="560"/>
      <c r="D169" s="560"/>
    </row>
    <row r="170" spans="1:4" ht="12.75">
      <c r="A170" s="560"/>
      <c r="B170" s="560"/>
      <c r="C170" s="560"/>
      <c r="D170" s="560"/>
    </row>
    <row r="171" spans="1:4" ht="12.75">
      <c r="A171" s="560"/>
      <c r="B171" s="560"/>
      <c r="C171" s="560"/>
      <c r="D171" s="560"/>
    </row>
    <row r="172" spans="1:4" ht="12.75">
      <c r="A172" s="560"/>
      <c r="B172" s="560"/>
      <c r="C172" s="560"/>
      <c r="D172" s="560"/>
    </row>
    <row r="173" spans="1:4" ht="12.75">
      <c r="A173" s="560"/>
      <c r="B173" s="560"/>
      <c r="C173" s="560"/>
      <c r="D173" s="560"/>
    </row>
    <row r="174" spans="1:4" ht="12.75">
      <c r="A174" s="560"/>
      <c r="B174" s="560"/>
      <c r="C174" s="560"/>
      <c r="D174" s="560"/>
    </row>
    <row r="175" spans="1:4" ht="12.75">
      <c r="A175" s="560"/>
      <c r="B175" s="560"/>
      <c r="C175" s="560"/>
      <c r="D175" s="560"/>
    </row>
    <row r="176" spans="1:4" ht="12.75">
      <c r="A176" s="560"/>
      <c r="B176" s="560"/>
      <c r="C176" s="560"/>
      <c r="D176" s="560"/>
    </row>
    <row r="177" spans="1:4" ht="12.75">
      <c r="A177" s="560"/>
      <c r="B177" s="560"/>
      <c r="C177" s="560"/>
      <c r="D177" s="560"/>
    </row>
    <row r="178" spans="1:4" ht="12.75">
      <c r="A178" s="560"/>
      <c r="B178" s="560"/>
      <c r="C178" s="560"/>
      <c r="D178" s="560"/>
    </row>
    <row r="179" spans="1:4" ht="12.75">
      <c r="A179" s="560"/>
      <c r="B179" s="560"/>
      <c r="C179" s="560"/>
      <c r="D179" s="560"/>
    </row>
    <row r="180" spans="1:4" ht="12.75">
      <c r="A180" s="560"/>
      <c r="B180" s="560"/>
      <c r="C180" s="560"/>
      <c r="D180" s="560"/>
    </row>
    <row r="181" spans="1:4" ht="12.75">
      <c r="A181" s="560"/>
      <c r="B181" s="560"/>
      <c r="C181" s="560"/>
      <c r="D181" s="560"/>
    </row>
    <row r="182" spans="1:4" ht="12.75">
      <c r="A182" s="560"/>
      <c r="B182" s="560"/>
      <c r="C182" s="560"/>
      <c r="D182" s="560"/>
    </row>
    <row r="183" spans="1:4" ht="12.75">
      <c r="A183" s="560"/>
      <c r="B183" s="560"/>
      <c r="C183" s="560"/>
      <c r="D183" s="560"/>
    </row>
    <row r="184" spans="1:4" ht="12.75">
      <c r="A184" s="560"/>
      <c r="B184" s="560"/>
      <c r="C184" s="560"/>
      <c r="D184" s="560"/>
    </row>
    <row r="185" spans="1:4" ht="12.75">
      <c r="A185" s="560"/>
      <c r="B185" s="560"/>
      <c r="C185" s="560"/>
      <c r="D185" s="560"/>
    </row>
    <row r="186" spans="1:4" ht="12.75">
      <c r="A186" s="560"/>
      <c r="B186" s="560"/>
      <c r="C186" s="560"/>
      <c r="D186" s="560"/>
    </row>
    <row r="187" spans="1:4" ht="12.75">
      <c r="A187" s="560"/>
      <c r="B187" s="560"/>
      <c r="C187" s="560"/>
      <c r="D187" s="560"/>
    </row>
    <row r="188" spans="1:4" ht="12.75">
      <c r="A188" s="560"/>
      <c r="B188" s="560"/>
      <c r="C188" s="560"/>
      <c r="D188" s="560"/>
    </row>
    <row r="189" spans="1:4" ht="12.75">
      <c r="A189" s="560"/>
      <c r="B189" s="560"/>
      <c r="C189" s="560"/>
      <c r="D189" s="560"/>
    </row>
    <row r="190" spans="1:4" ht="12.75">
      <c r="A190" s="560"/>
      <c r="B190" s="560"/>
      <c r="C190" s="560"/>
      <c r="D190" s="560"/>
    </row>
    <row r="191" spans="1:4" ht="12.75">
      <c r="A191" s="560"/>
      <c r="B191" s="560"/>
      <c r="C191" s="560"/>
      <c r="D191" s="560"/>
    </row>
    <row r="192" spans="1:4" ht="12.75">
      <c r="A192" s="560"/>
      <c r="B192" s="560"/>
      <c r="C192" s="560"/>
      <c r="D192" s="560"/>
    </row>
    <row r="193" spans="1:4" ht="12.75">
      <c r="A193" s="560"/>
      <c r="B193" s="560"/>
      <c r="C193" s="560"/>
      <c r="D193" s="560"/>
    </row>
    <row r="194" spans="1:4" ht="12.75">
      <c r="A194" s="560"/>
      <c r="B194" s="560"/>
      <c r="C194" s="560"/>
      <c r="D194" s="560"/>
    </row>
    <row r="195" spans="1:4" ht="12.75">
      <c r="A195" s="560"/>
      <c r="B195" s="560"/>
      <c r="C195" s="560"/>
      <c r="D195" s="560"/>
    </row>
    <row r="196" spans="1:4" ht="12.75">
      <c r="A196" s="560"/>
      <c r="B196" s="560"/>
      <c r="C196" s="560"/>
      <c r="D196" s="560"/>
    </row>
    <row r="197" spans="1:4" ht="12.75">
      <c r="A197" s="560"/>
      <c r="B197" s="560"/>
      <c r="C197" s="560"/>
      <c r="D197" s="560"/>
    </row>
    <row r="198" spans="1:4" ht="12.75">
      <c r="A198" s="560"/>
      <c r="B198" s="560"/>
      <c r="C198" s="560"/>
      <c r="D198" s="560"/>
    </row>
    <row r="199" spans="1:4" ht="12.75">
      <c r="A199" s="560"/>
      <c r="B199" s="560"/>
      <c r="C199" s="560"/>
      <c r="D199" s="560"/>
    </row>
    <row r="200" spans="1:4" ht="12.75">
      <c r="A200" s="560"/>
      <c r="B200" s="560"/>
      <c r="C200" s="560"/>
      <c r="D200" s="560"/>
    </row>
    <row r="201" spans="1:4" ht="12.75">
      <c r="A201" s="560"/>
      <c r="B201" s="560"/>
      <c r="C201" s="560"/>
      <c r="D201" s="560"/>
    </row>
    <row r="202" spans="1:4" ht="12.75">
      <c r="A202" s="560"/>
      <c r="B202" s="560"/>
      <c r="C202" s="560"/>
      <c r="D202" s="560"/>
    </row>
    <row r="203" spans="1:4" ht="12.75">
      <c r="A203" s="560"/>
      <c r="B203" s="560"/>
      <c r="C203" s="560"/>
      <c r="D203" s="560"/>
    </row>
    <row r="204" spans="1:4" ht="12.75">
      <c r="A204" s="560"/>
      <c r="B204" s="560"/>
      <c r="C204" s="560"/>
      <c r="D204" s="560"/>
    </row>
    <row r="205" spans="1:4" ht="12.75">
      <c r="A205" s="560"/>
      <c r="B205" s="560"/>
      <c r="C205" s="560"/>
      <c r="D205" s="560"/>
    </row>
    <row r="206" spans="1:4" ht="12.75">
      <c r="A206" s="560"/>
      <c r="B206" s="560"/>
      <c r="C206" s="560"/>
      <c r="D206" s="560"/>
    </row>
    <row r="207" spans="1:4" ht="12.75">
      <c r="A207" s="560"/>
      <c r="B207" s="560"/>
      <c r="C207" s="560"/>
      <c r="D207" s="560"/>
    </row>
    <row r="208" spans="1:4" ht="12.75">
      <c r="A208" s="560"/>
      <c r="B208" s="560"/>
      <c r="C208" s="560"/>
      <c r="D208" s="560"/>
    </row>
    <row r="209" spans="1:4" ht="12.75">
      <c r="A209" s="560"/>
      <c r="B209" s="560"/>
      <c r="C209" s="560"/>
      <c r="D209" s="560"/>
    </row>
    <row r="210" spans="1:4" ht="12.75">
      <c r="A210" s="560"/>
      <c r="B210" s="560"/>
      <c r="C210" s="560"/>
      <c r="D210" s="560"/>
    </row>
    <row r="211" spans="1:4" ht="12.75">
      <c r="A211" s="560"/>
      <c r="B211" s="560"/>
      <c r="C211" s="560"/>
      <c r="D211" s="560"/>
    </row>
    <row r="212" spans="1:4" ht="12.75">
      <c r="A212" s="560"/>
      <c r="B212" s="560"/>
      <c r="C212" s="560"/>
      <c r="D212" s="560"/>
    </row>
    <row r="213" spans="1:4" ht="12.75">
      <c r="A213" s="560"/>
      <c r="B213" s="560"/>
      <c r="C213" s="560"/>
      <c r="D213" s="560"/>
    </row>
    <row r="214" spans="1:4" ht="12.75">
      <c r="A214" s="560"/>
      <c r="B214" s="560"/>
      <c r="C214" s="560"/>
      <c r="D214" s="560"/>
    </row>
    <row r="215" spans="1:4" ht="12.75">
      <c r="A215" s="560"/>
      <c r="B215" s="560"/>
      <c r="C215" s="560"/>
      <c r="D215" s="560"/>
    </row>
    <row r="216" spans="1:4" ht="12.75">
      <c r="A216" s="560"/>
      <c r="B216" s="560"/>
      <c r="C216" s="560"/>
      <c r="D216" s="560"/>
    </row>
    <row r="217" spans="1:4" ht="12.75">
      <c r="A217" s="560"/>
      <c r="B217" s="560"/>
      <c r="C217" s="560"/>
      <c r="D217" s="560"/>
    </row>
    <row r="218" spans="1:4" ht="12.75">
      <c r="A218" s="560"/>
      <c r="B218" s="560"/>
      <c r="C218" s="560"/>
      <c r="D218" s="560"/>
    </row>
    <row r="219" spans="1:4" ht="12.75">
      <c r="A219" s="560"/>
      <c r="B219" s="560"/>
      <c r="C219" s="560"/>
      <c r="D219" s="560"/>
    </row>
    <row r="220" spans="1:4" ht="12.75">
      <c r="A220" s="560"/>
      <c r="B220" s="560"/>
      <c r="C220" s="560"/>
      <c r="D220" s="560"/>
    </row>
    <row r="221" spans="1:4" ht="12.75">
      <c r="A221" s="560"/>
      <c r="B221" s="560"/>
      <c r="C221" s="560"/>
      <c r="D221" s="560"/>
    </row>
    <row r="222" spans="1:4" ht="12.75">
      <c r="A222" s="560"/>
      <c r="B222" s="560"/>
      <c r="C222" s="560"/>
      <c r="D222" s="560"/>
    </row>
    <row r="223" spans="1:4" ht="12.75">
      <c r="A223" s="560"/>
      <c r="B223" s="560"/>
      <c r="C223" s="560"/>
      <c r="D223" s="560"/>
    </row>
    <row r="224" spans="1:4" ht="12.75">
      <c r="A224" s="560"/>
      <c r="B224" s="560"/>
      <c r="C224" s="560"/>
      <c r="D224" s="560"/>
    </row>
    <row r="225" spans="1:4" ht="12.75">
      <c r="A225" s="560"/>
      <c r="B225" s="560"/>
      <c r="C225" s="560"/>
      <c r="D225" s="560"/>
    </row>
    <row r="226" spans="1:4" ht="12.75">
      <c r="A226" s="560"/>
      <c r="B226" s="560"/>
      <c r="C226" s="560"/>
      <c r="D226" s="560"/>
    </row>
    <row r="227" spans="1:4" ht="12.75">
      <c r="A227" s="560"/>
      <c r="B227" s="560"/>
      <c r="C227" s="560"/>
      <c r="D227" s="560"/>
    </row>
    <row r="228" spans="1:4" ht="12.75">
      <c r="A228" s="560"/>
      <c r="B228" s="560"/>
      <c r="C228" s="560"/>
      <c r="D228" s="560"/>
    </row>
    <row r="229" spans="1:4" ht="12.75">
      <c r="A229" s="560"/>
      <c r="B229" s="560"/>
      <c r="C229" s="560"/>
      <c r="D229" s="560"/>
    </row>
    <row r="230" spans="1:4" ht="12.75">
      <c r="A230" s="560"/>
      <c r="B230" s="560"/>
      <c r="C230" s="560"/>
      <c r="D230" s="560"/>
    </row>
    <row r="231" spans="1:4" ht="12.75">
      <c r="A231" s="560"/>
      <c r="B231" s="560"/>
      <c r="C231" s="560"/>
      <c r="D231" s="560"/>
    </row>
    <row r="232" spans="1:4" ht="12.75">
      <c r="A232" s="560"/>
      <c r="B232" s="560"/>
      <c r="C232" s="560"/>
      <c r="D232" s="560"/>
    </row>
    <row r="233" spans="1:4" ht="12.75">
      <c r="A233" s="560"/>
      <c r="B233" s="560"/>
      <c r="C233" s="560"/>
      <c r="D233" s="560"/>
    </row>
    <row r="234" spans="1:4" ht="12.75">
      <c r="A234" s="560"/>
      <c r="B234" s="560"/>
      <c r="C234" s="560"/>
      <c r="D234" s="560"/>
    </row>
    <row r="235" spans="1:4" ht="12.75">
      <c r="A235" s="560"/>
      <c r="B235" s="560"/>
      <c r="C235" s="560"/>
      <c r="D235" s="560"/>
    </row>
    <row r="236" spans="1:4" ht="12.75">
      <c r="A236" s="560"/>
      <c r="B236" s="560"/>
      <c r="C236" s="560"/>
      <c r="D236" s="560"/>
    </row>
    <row r="237" spans="1:4" ht="12.75">
      <c r="A237" s="560"/>
      <c r="B237" s="560"/>
      <c r="C237" s="560"/>
      <c r="D237" s="560"/>
    </row>
    <row r="238" spans="1:4" ht="12.75">
      <c r="A238" s="560"/>
      <c r="B238" s="560"/>
      <c r="C238" s="560"/>
      <c r="D238" s="560"/>
    </row>
    <row r="239" spans="1:4" ht="12.75">
      <c r="A239" s="560"/>
      <c r="B239" s="560"/>
      <c r="C239" s="560"/>
      <c r="D239" s="560"/>
    </row>
    <row r="240" spans="1:4" ht="12.75">
      <c r="A240" s="560"/>
      <c r="B240" s="560"/>
      <c r="C240" s="560"/>
      <c r="D240" s="560"/>
    </row>
    <row r="241" spans="1:4" ht="12.75">
      <c r="A241" s="560"/>
      <c r="B241" s="560"/>
      <c r="C241" s="560"/>
      <c r="D241" s="560"/>
    </row>
    <row r="242" spans="1:4" ht="12.75">
      <c r="A242" s="560"/>
      <c r="B242" s="560"/>
      <c r="C242" s="560"/>
      <c r="D242" s="560"/>
    </row>
    <row r="243" spans="1:4" ht="12.75">
      <c r="A243" s="560"/>
      <c r="B243" s="560"/>
      <c r="C243" s="560"/>
      <c r="D243" s="560"/>
    </row>
    <row r="244" spans="1:4" ht="12.75">
      <c r="A244" s="560"/>
      <c r="B244" s="560"/>
      <c r="C244" s="560"/>
      <c r="D244" s="560"/>
    </row>
    <row r="245" spans="1:4" ht="12.75">
      <c r="A245" s="560"/>
      <c r="B245" s="560"/>
      <c r="C245" s="560"/>
      <c r="D245" s="560"/>
    </row>
    <row r="246" spans="1:4" ht="12.75">
      <c r="A246" s="560"/>
      <c r="B246" s="560"/>
      <c r="C246" s="560"/>
      <c r="D246" s="560"/>
    </row>
    <row r="247" spans="1:4" ht="12.75">
      <c r="A247" s="560"/>
      <c r="B247" s="560"/>
      <c r="C247" s="560"/>
      <c r="D247" s="560"/>
    </row>
    <row r="248" spans="1:4" ht="12.75">
      <c r="A248" s="560"/>
      <c r="B248" s="560"/>
      <c r="C248" s="560"/>
      <c r="D248" s="560"/>
    </row>
    <row r="249" spans="1:4" ht="12.75">
      <c r="A249" s="560"/>
      <c r="B249" s="560"/>
      <c r="C249" s="560"/>
      <c r="D249" s="560"/>
    </row>
    <row r="250" spans="1:4" ht="12.75">
      <c r="A250" s="560"/>
      <c r="B250" s="560"/>
      <c r="C250" s="560"/>
      <c r="D250" s="560"/>
    </row>
    <row r="251" spans="1:4" ht="12.75">
      <c r="A251" s="560"/>
      <c r="B251" s="560"/>
      <c r="C251" s="560"/>
      <c r="D251" s="560"/>
    </row>
    <row r="252" spans="1:4" ht="12.75">
      <c r="A252" s="560"/>
      <c r="B252" s="560"/>
      <c r="C252" s="560"/>
      <c r="D252" s="560"/>
    </row>
    <row r="253" spans="1:4" ht="12.75">
      <c r="A253" s="560"/>
      <c r="B253" s="560"/>
      <c r="C253" s="560"/>
      <c r="D253" s="560"/>
    </row>
    <row r="254" spans="1:4" ht="12.75">
      <c r="A254" s="560"/>
      <c r="B254" s="560"/>
      <c r="C254" s="560"/>
      <c r="D254" s="560"/>
    </row>
    <row r="255" spans="1:4" ht="12.75">
      <c r="A255" s="560"/>
      <c r="B255" s="560"/>
      <c r="C255" s="560"/>
      <c r="D255" s="560"/>
    </row>
    <row r="256" spans="1:4" ht="12.75">
      <c r="A256" s="560"/>
      <c r="B256" s="560"/>
      <c r="C256" s="560"/>
      <c r="D256" s="560"/>
    </row>
    <row r="257" spans="1:4" ht="12.75">
      <c r="A257" s="560"/>
      <c r="B257" s="560"/>
      <c r="C257" s="560"/>
      <c r="D257" s="560"/>
    </row>
    <row r="258" spans="1:4" ht="12.75">
      <c r="A258" s="560"/>
      <c r="B258" s="560"/>
      <c r="C258" s="560"/>
      <c r="D258" s="560"/>
    </row>
    <row r="259" spans="1:4" ht="12.75">
      <c r="A259" s="560"/>
      <c r="B259" s="560"/>
      <c r="C259" s="560"/>
      <c r="D259" s="560"/>
    </row>
    <row r="260" spans="1:4" ht="12.75">
      <c r="A260" s="560"/>
      <c r="B260" s="560"/>
      <c r="C260" s="560"/>
      <c r="D260" s="560"/>
    </row>
    <row r="261" spans="1:4" ht="12.75">
      <c r="A261" s="560"/>
      <c r="B261" s="560"/>
      <c r="C261" s="560"/>
      <c r="D261" s="560"/>
    </row>
    <row r="262" spans="1:4" ht="12.75">
      <c r="A262" s="560"/>
      <c r="B262" s="560"/>
      <c r="C262" s="560"/>
      <c r="D262" s="560"/>
    </row>
    <row r="263" spans="1:4" ht="12.75">
      <c r="A263" s="560"/>
      <c r="B263" s="560"/>
      <c r="C263" s="560"/>
      <c r="D263" s="560"/>
    </row>
    <row r="264" spans="1:4" ht="12.75">
      <c r="A264" s="560"/>
      <c r="B264" s="560"/>
      <c r="C264" s="560"/>
      <c r="D264" s="560"/>
    </row>
    <row r="265" spans="1:4" ht="12.75">
      <c r="A265" s="560"/>
      <c r="B265" s="560"/>
      <c r="C265" s="560"/>
      <c r="D265" s="560"/>
    </row>
    <row r="266" spans="1:4" ht="12.75">
      <c r="A266" s="560"/>
      <c r="B266" s="560"/>
      <c r="C266" s="560"/>
      <c r="D266" s="560"/>
    </row>
    <row r="267" spans="1:4" ht="12.75">
      <c r="A267" s="560"/>
      <c r="B267" s="560"/>
      <c r="C267" s="560"/>
      <c r="D267" s="560"/>
    </row>
    <row r="268" spans="1:4" ht="12.75">
      <c r="A268" s="560"/>
      <c r="B268" s="560"/>
      <c r="C268" s="560"/>
      <c r="D268" s="560"/>
    </row>
    <row r="269" spans="1:4" ht="12.75">
      <c r="A269" s="560"/>
      <c r="B269" s="560"/>
      <c r="C269" s="560"/>
      <c r="D269" s="560"/>
    </row>
    <row r="270" spans="1:4" ht="12.75">
      <c r="A270" s="560"/>
      <c r="B270" s="560"/>
      <c r="C270" s="560"/>
      <c r="D270" s="560"/>
    </row>
    <row r="271" spans="1:4" ht="12.75">
      <c r="A271" s="560"/>
      <c r="B271" s="560"/>
      <c r="C271" s="560"/>
      <c r="D271" s="560"/>
    </row>
    <row r="272" spans="1:4" ht="12.75">
      <c r="A272" s="560"/>
      <c r="B272" s="560"/>
      <c r="C272" s="560"/>
      <c r="D272" s="560"/>
    </row>
    <row r="273" spans="1:4" ht="12.75">
      <c r="A273" s="560"/>
      <c r="B273" s="560"/>
      <c r="C273" s="560"/>
      <c r="D273" s="560"/>
    </row>
    <row r="274" spans="1:4" ht="12.75">
      <c r="A274" s="560"/>
      <c r="B274" s="560"/>
      <c r="C274" s="560"/>
      <c r="D274" s="560"/>
    </row>
    <row r="275" spans="1:4" ht="12.75">
      <c r="A275" s="560"/>
      <c r="B275" s="560"/>
      <c r="C275" s="560"/>
      <c r="D275" s="560"/>
    </row>
    <row r="276" spans="1:4" ht="12.75">
      <c r="A276" s="560"/>
      <c r="B276" s="560"/>
      <c r="C276" s="560"/>
      <c r="D276" s="560"/>
    </row>
    <row r="277" spans="1:4" ht="12.75">
      <c r="A277" s="560"/>
      <c r="B277" s="560"/>
      <c r="C277" s="560"/>
      <c r="D277" s="560"/>
    </row>
    <row r="278" spans="1:4" ht="12.75">
      <c r="A278" s="560"/>
      <c r="B278" s="560"/>
      <c r="C278" s="560"/>
      <c r="D278" s="560"/>
    </row>
    <row r="279" spans="1:4" ht="12.75">
      <c r="A279" s="560"/>
      <c r="B279" s="560"/>
      <c r="C279" s="560"/>
      <c r="D279" s="560"/>
    </row>
    <row r="280" spans="1:4" ht="12.75">
      <c r="A280" s="560"/>
      <c r="B280" s="560"/>
      <c r="C280" s="560"/>
      <c r="D280" s="560"/>
    </row>
    <row r="281" spans="1:4" ht="12.75">
      <c r="A281" s="560"/>
      <c r="B281" s="560"/>
      <c r="C281" s="560"/>
      <c r="D281" s="560"/>
    </row>
    <row r="282" spans="1:4" ht="12.75">
      <c r="A282" s="560"/>
      <c r="B282" s="560"/>
      <c r="C282" s="560"/>
      <c r="D282" s="560"/>
    </row>
    <row r="283" spans="1:4" ht="12.75">
      <c r="A283" s="560"/>
      <c r="B283" s="560"/>
      <c r="C283" s="560"/>
      <c r="D283" s="560"/>
    </row>
    <row r="284" spans="1:4" ht="12.75">
      <c r="A284" s="560"/>
      <c r="B284" s="560"/>
      <c r="C284" s="560"/>
      <c r="D284" s="560"/>
    </row>
    <row r="285" spans="1:4" ht="12.75">
      <c r="A285" s="560"/>
      <c r="B285" s="560"/>
      <c r="C285" s="560"/>
      <c r="D285" s="560"/>
    </row>
    <row r="286" spans="1:4" ht="12.75">
      <c r="A286" s="560"/>
      <c r="B286" s="560"/>
      <c r="C286" s="560"/>
      <c r="D286" s="560"/>
    </row>
    <row r="287" spans="1:4" ht="12.75">
      <c r="A287" s="560"/>
      <c r="B287" s="560"/>
      <c r="C287" s="560"/>
      <c r="D287" s="560"/>
    </row>
    <row r="288" spans="1:4" ht="12.75">
      <c r="A288" s="560"/>
      <c r="B288" s="560"/>
      <c r="C288" s="560"/>
      <c r="D288" s="560"/>
    </row>
    <row r="289" spans="1:4" ht="12.75">
      <c r="A289" s="560"/>
      <c r="B289" s="560"/>
      <c r="C289" s="560"/>
      <c r="D289" s="560"/>
    </row>
    <row r="290" spans="1:4" ht="12.75">
      <c r="A290" s="560"/>
      <c r="B290" s="560"/>
      <c r="C290" s="560"/>
      <c r="D290" s="560"/>
    </row>
    <row r="291" spans="1:4" ht="12.75">
      <c r="A291" s="560"/>
      <c r="B291" s="560"/>
      <c r="C291" s="560"/>
      <c r="D291" s="560"/>
    </row>
    <row r="292" spans="1:4" ht="12.75">
      <c r="A292" s="560"/>
      <c r="B292" s="560"/>
      <c r="C292" s="560"/>
      <c r="D292" s="560"/>
    </row>
    <row r="293" spans="1:4" ht="12.75">
      <c r="A293" s="560"/>
      <c r="B293" s="560"/>
      <c r="C293" s="560"/>
      <c r="D293" s="560"/>
    </row>
  </sheetData>
  <sheetProtection selectLockedCells="1" selectUnlockedCells="1"/>
  <mergeCells count="2">
    <mergeCell ref="A1:B1"/>
    <mergeCell ref="A161:C161"/>
  </mergeCells>
  <printOptions/>
  <pageMargins left="0.7" right="0.7" top="0.75" bottom="0.75" header="0.5118055555555555" footer="0.5118055555555555"/>
  <pageSetup horizontalDpi="300" verticalDpi="300" orientation="portrait" paperSize="9" scale="68"/>
  <rowBreaks count="1" manualBreakCount="1">
    <brk id="10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workbookViewId="0" topLeftCell="A1">
      <selection activeCell="I17" sqref="I17"/>
    </sheetView>
  </sheetViews>
  <sheetFormatPr defaultColWidth="9.140625" defaultRowHeight="12.75"/>
  <cols>
    <col min="2" max="2" width="9.140625" style="212" customWidth="1"/>
    <col min="3" max="3" width="49.140625" style="0" customWidth="1"/>
    <col min="4" max="4" width="15.8515625" style="0" customWidth="1"/>
    <col min="5" max="5" width="10.421875" style="0" customWidth="1"/>
  </cols>
  <sheetData>
    <row r="1" spans="1:5" ht="12.75">
      <c r="A1" s="561" t="s">
        <v>1395</v>
      </c>
      <c r="B1" s="562"/>
      <c r="C1" s="275"/>
      <c r="D1" s="60"/>
      <c r="E1" s="60"/>
    </row>
    <row r="2" spans="1:5" ht="12.75">
      <c r="A2" s="60"/>
      <c r="B2" s="262"/>
      <c r="C2" s="60"/>
      <c r="D2" s="60"/>
      <c r="E2" s="143" t="s">
        <v>1396</v>
      </c>
    </row>
    <row r="3" spans="1:5" ht="25.5" customHeight="1">
      <c r="A3" s="191" t="s">
        <v>227</v>
      </c>
      <c r="B3" s="176" t="s">
        <v>228</v>
      </c>
      <c r="C3" s="191" t="s">
        <v>229</v>
      </c>
      <c r="D3" s="177" t="s">
        <v>230</v>
      </c>
      <c r="E3" s="178" t="s">
        <v>231</v>
      </c>
    </row>
    <row r="4" spans="1:5" ht="12.75">
      <c r="A4" s="263"/>
      <c r="B4" s="264"/>
      <c r="C4" s="228" t="s">
        <v>915</v>
      </c>
      <c r="D4" s="481"/>
      <c r="E4" s="481"/>
    </row>
    <row r="5" spans="1:5" ht="12.75">
      <c r="A5" s="191">
        <v>1100032</v>
      </c>
      <c r="B5" s="444"/>
      <c r="C5" s="192" t="s">
        <v>325</v>
      </c>
      <c r="D5" s="186"/>
      <c r="E5" s="186"/>
    </row>
    <row r="6" spans="1:5" ht="12.75">
      <c r="A6" s="191">
        <v>1100033</v>
      </c>
      <c r="B6" s="444"/>
      <c r="C6" s="192" t="s">
        <v>326</v>
      </c>
      <c r="D6" s="186"/>
      <c r="E6" s="186"/>
    </row>
    <row r="7" spans="1:5" ht="12.75">
      <c r="A7" s="191">
        <v>1100034</v>
      </c>
      <c r="B7" s="444"/>
      <c r="C7" s="192" t="s">
        <v>327</v>
      </c>
      <c r="D7" s="186"/>
      <c r="E7" s="186"/>
    </row>
    <row r="8" spans="1:5" s="288" customFormat="1" ht="12.75" customHeight="1">
      <c r="A8" s="196"/>
      <c r="B8" s="197"/>
      <c r="C8" s="314" t="s">
        <v>256</v>
      </c>
      <c r="D8" s="289"/>
      <c r="E8" s="563"/>
    </row>
    <row r="9" spans="1:5" ht="12.75">
      <c r="A9" s="410" t="s">
        <v>1397</v>
      </c>
      <c r="B9" s="564"/>
      <c r="C9" s="565" t="s">
        <v>1398</v>
      </c>
      <c r="D9" s="566"/>
      <c r="E9" s="566"/>
    </row>
    <row r="10" spans="1:5" s="288" customFormat="1" ht="12.75" customHeight="1">
      <c r="A10" s="567" t="s">
        <v>334</v>
      </c>
      <c r="B10" s="568"/>
      <c r="C10" s="411" t="s">
        <v>270</v>
      </c>
      <c r="D10" s="370"/>
      <c r="E10" s="569"/>
    </row>
    <row r="11" spans="1:5" s="288" customFormat="1" ht="12.75" customHeight="1">
      <c r="A11" s="208" t="s">
        <v>280</v>
      </c>
      <c r="B11" s="208"/>
      <c r="C11" s="208"/>
      <c r="D11" s="340"/>
      <c r="E11" s="340"/>
    </row>
    <row r="12" spans="1:5" ht="12.75">
      <c r="A12" s="570" t="s">
        <v>1399</v>
      </c>
      <c r="B12" s="570"/>
      <c r="C12" s="570"/>
      <c r="D12" s="570"/>
      <c r="E12" s="570"/>
    </row>
  </sheetData>
  <sheetProtection selectLockedCells="1" selectUnlockedCells="1"/>
  <mergeCells count="2">
    <mergeCell ref="A11:C11"/>
    <mergeCell ref="A12:E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 topLeftCell="A1">
      <selection activeCell="R9" sqref="R9"/>
    </sheetView>
  </sheetViews>
  <sheetFormatPr defaultColWidth="9.140625" defaultRowHeight="12.75"/>
  <cols>
    <col min="1" max="1" width="9.140625" style="571" customWidth="1"/>
    <col min="2" max="2" width="22.00390625" style="571" customWidth="1"/>
    <col min="3" max="3" width="8.57421875" style="571" customWidth="1"/>
    <col min="4" max="4" width="7.57421875" style="571" customWidth="1"/>
    <col min="5" max="6" width="6.8515625" style="571" customWidth="1"/>
    <col min="7" max="7" width="6.421875" style="571" customWidth="1"/>
    <col min="8" max="8" width="6.00390625" style="571" customWidth="1"/>
    <col min="9" max="9" width="6.8515625" style="571" customWidth="1"/>
    <col min="10" max="10" width="7.00390625" style="571" customWidth="1"/>
    <col min="11" max="11" width="7.28125" style="571" customWidth="1"/>
    <col min="12" max="12" width="7.00390625" style="571" customWidth="1"/>
    <col min="13" max="13" width="7.8515625" style="571" customWidth="1"/>
    <col min="14" max="14" width="6.7109375" style="571" customWidth="1"/>
    <col min="15" max="15" width="8.00390625" style="571" customWidth="1"/>
    <col min="16" max="16" width="7.57421875" style="571" customWidth="1"/>
    <col min="17" max="16384" width="9.140625" style="571" customWidth="1"/>
  </cols>
  <sheetData>
    <row r="1" spans="1:16" s="575" customFormat="1" ht="14.25" customHeight="1">
      <c r="A1" s="572" t="s">
        <v>44</v>
      </c>
      <c r="B1" s="572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4" t="s">
        <v>1400</v>
      </c>
      <c r="P1" s="574"/>
    </row>
    <row r="2" spans="1:16" ht="12.75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7"/>
      <c r="P2" s="577"/>
    </row>
    <row r="3" spans="1:16" ht="12.75" customHeight="1">
      <c r="A3" s="578" t="s">
        <v>1401</v>
      </c>
      <c r="B3" s="578" t="s">
        <v>1402</v>
      </c>
      <c r="C3" s="579" t="s">
        <v>1403</v>
      </c>
      <c r="D3" s="579"/>
      <c r="E3" s="579"/>
      <c r="F3" s="579"/>
      <c r="G3" s="579"/>
      <c r="H3" s="579"/>
      <c r="I3" s="579" t="s">
        <v>1404</v>
      </c>
      <c r="J3" s="579"/>
      <c r="K3" s="579"/>
      <c r="L3" s="579"/>
      <c r="M3" s="579"/>
      <c r="N3" s="579"/>
      <c r="O3" s="580" t="s">
        <v>1405</v>
      </c>
      <c r="P3" s="580" t="s">
        <v>1406</v>
      </c>
    </row>
    <row r="4" spans="1:16" ht="12.75" customHeight="1">
      <c r="A4" s="578"/>
      <c r="B4" s="578"/>
      <c r="C4" s="581" t="s">
        <v>1407</v>
      </c>
      <c r="D4" s="581"/>
      <c r="E4" s="581"/>
      <c r="F4" s="581" t="s">
        <v>1408</v>
      </c>
      <c r="G4" s="581"/>
      <c r="H4" s="581"/>
      <c r="I4" s="581" t="s">
        <v>1407</v>
      </c>
      <c r="J4" s="581"/>
      <c r="K4" s="581"/>
      <c r="L4" s="581" t="s">
        <v>1408</v>
      </c>
      <c r="M4" s="581"/>
      <c r="N4" s="581"/>
      <c r="O4" s="580"/>
      <c r="P4" s="580"/>
    </row>
    <row r="5" spans="1:16" ht="12.75">
      <c r="A5" s="582"/>
      <c r="B5" s="583"/>
      <c r="C5" s="584" t="s">
        <v>111</v>
      </c>
      <c r="D5" s="584" t="s">
        <v>1409</v>
      </c>
      <c r="E5" s="584" t="s">
        <v>1410</v>
      </c>
      <c r="F5" s="584" t="s">
        <v>111</v>
      </c>
      <c r="G5" s="584" t="s">
        <v>1409</v>
      </c>
      <c r="H5" s="584" t="s">
        <v>1410</v>
      </c>
      <c r="I5" s="584" t="s">
        <v>111</v>
      </c>
      <c r="J5" s="584" t="s">
        <v>1409</v>
      </c>
      <c r="K5" s="584" t="s">
        <v>1410</v>
      </c>
      <c r="L5" s="584" t="s">
        <v>111</v>
      </c>
      <c r="M5" s="584" t="s">
        <v>1409</v>
      </c>
      <c r="N5" s="584" t="s">
        <v>1410</v>
      </c>
      <c r="O5" s="580"/>
      <c r="P5" s="580"/>
    </row>
    <row r="6" spans="1:16" ht="12.75">
      <c r="A6" s="585" t="s">
        <v>1411</v>
      </c>
      <c r="B6" s="586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8"/>
      <c r="O6" s="589"/>
      <c r="P6" s="590"/>
    </row>
    <row r="7" spans="1:16" ht="33" customHeight="1">
      <c r="A7" s="591" t="s">
        <v>1412</v>
      </c>
      <c r="B7" s="591" t="s">
        <v>1413</v>
      </c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3"/>
      <c r="O7" s="594"/>
      <c r="P7" s="595"/>
    </row>
    <row r="8" spans="1:16" ht="33" customHeight="1">
      <c r="A8" s="591" t="s">
        <v>1412</v>
      </c>
      <c r="B8" s="591" t="s">
        <v>1414</v>
      </c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7"/>
      <c r="O8" s="598"/>
      <c r="P8" s="595"/>
    </row>
    <row r="9" spans="1:16" ht="33" customHeight="1">
      <c r="A9" s="591" t="s">
        <v>1415</v>
      </c>
      <c r="B9" s="591" t="s">
        <v>1416</v>
      </c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3"/>
      <c r="O9" s="594"/>
      <c r="P9" s="595"/>
    </row>
    <row r="10" spans="1:16" ht="12.75">
      <c r="A10" s="599" t="s">
        <v>1417</v>
      </c>
      <c r="B10" s="600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8"/>
      <c r="O10" s="589"/>
      <c r="P10" s="590"/>
    </row>
    <row r="11" spans="1:16" ht="71.25" customHeight="1">
      <c r="A11" s="591" t="s">
        <v>1418</v>
      </c>
      <c r="B11" s="591" t="s">
        <v>1419</v>
      </c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3"/>
      <c r="O11" s="594"/>
      <c r="P11" s="595"/>
    </row>
    <row r="12" spans="1:16" ht="71.25" customHeight="1">
      <c r="A12" s="591" t="s">
        <v>1418</v>
      </c>
      <c r="B12" s="591" t="s">
        <v>1420</v>
      </c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3"/>
      <c r="O12" s="594"/>
      <c r="P12" s="595"/>
    </row>
    <row r="13" spans="1:16" ht="71.25" customHeight="1">
      <c r="A13" s="591" t="s">
        <v>1421</v>
      </c>
      <c r="B13" s="591" t="s">
        <v>1422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8"/>
      <c r="O13" s="589"/>
      <c r="P13" s="590"/>
    </row>
    <row r="14" spans="1:16" ht="12.75">
      <c r="A14" s="601" t="s">
        <v>1423</v>
      </c>
      <c r="B14" s="602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4"/>
      <c r="O14" s="605"/>
      <c r="P14" s="606"/>
    </row>
    <row r="15" spans="1:16" ht="12.75">
      <c r="A15" s="607" t="s">
        <v>1424</v>
      </c>
      <c r="B15" s="605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9"/>
      <c r="O15" s="610"/>
      <c r="P15" s="602"/>
    </row>
    <row r="16" spans="1:16" ht="12.75">
      <c r="A16" s="611" t="s">
        <v>111</v>
      </c>
      <c r="B16" s="611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2"/>
      <c r="O16" s="613"/>
      <c r="P16" s="614"/>
    </row>
  </sheetData>
  <sheetProtection selectLockedCells="1" selectUnlockedCells="1"/>
  <mergeCells count="13">
    <mergeCell ref="A1:B1"/>
    <mergeCell ref="O1:P1"/>
    <mergeCell ref="A3:A4"/>
    <mergeCell ref="B3:B4"/>
    <mergeCell ref="C3:H3"/>
    <mergeCell ref="I3:N3"/>
    <mergeCell ref="O3:O5"/>
    <mergeCell ref="P3:P5"/>
    <mergeCell ref="C4:E4"/>
    <mergeCell ref="F4:H4"/>
    <mergeCell ref="I4:K4"/>
    <mergeCell ref="L4:N4"/>
    <mergeCell ref="A16:B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SheetLayoutView="100" workbookViewId="0" topLeftCell="A4">
      <selection activeCell="I115" sqref="I115"/>
    </sheetView>
  </sheetViews>
  <sheetFormatPr defaultColWidth="9.140625" defaultRowHeight="12.75"/>
  <cols>
    <col min="1" max="1" width="16.00390625" style="60" customWidth="1"/>
    <col min="2" max="2" width="20.57421875" style="60" customWidth="1"/>
    <col min="3" max="3" width="9.140625" style="60" customWidth="1"/>
    <col min="4" max="4" width="28.7109375" style="60" customWidth="1"/>
    <col min="5" max="5" width="12.57421875" style="60" customWidth="1"/>
    <col min="6" max="6" width="10.8515625" style="60" customWidth="1"/>
    <col min="7" max="7" width="8.8515625" style="60" customWidth="1"/>
    <col min="8" max="8" width="11.421875" style="60" customWidth="1"/>
    <col min="9" max="9" width="9.8515625" style="60" customWidth="1"/>
    <col min="10" max="10" width="8.8515625" style="60" customWidth="1"/>
    <col min="11" max="11" width="8.7109375" style="60" customWidth="1"/>
    <col min="12" max="12" width="9.421875" style="60" customWidth="1"/>
    <col min="13" max="16384" width="9.140625" style="60" customWidth="1"/>
  </cols>
  <sheetData>
    <row r="1" spans="1:12" ht="36" customHeight="1">
      <c r="A1" s="615" t="s">
        <v>1425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30" customHeight="1">
      <c r="A2" s="616" t="s">
        <v>1426</v>
      </c>
      <c r="B2" s="616" t="s">
        <v>1427</v>
      </c>
      <c r="C2" s="616" t="s">
        <v>1428</v>
      </c>
      <c r="D2" s="616" t="s">
        <v>1429</v>
      </c>
      <c r="E2" s="616" t="s">
        <v>1430</v>
      </c>
      <c r="F2" s="616" t="s">
        <v>1431</v>
      </c>
      <c r="G2" s="617" t="s">
        <v>1432</v>
      </c>
      <c r="H2" s="617"/>
      <c r="I2" s="617"/>
      <c r="J2" s="617"/>
      <c r="K2" s="617"/>
      <c r="L2" s="617"/>
    </row>
    <row r="3" spans="1:12" ht="29.25" customHeight="1">
      <c r="A3" s="616"/>
      <c r="B3" s="616"/>
      <c r="C3" s="616"/>
      <c r="D3" s="616"/>
      <c r="E3" s="616"/>
      <c r="F3" s="616"/>
      <c r="G3" s="618" t="s">
        <v>230</v>
      </c>
      <c r="H3" s="618"/>
      <c r="I3" s="618"/>
      <c r="J3" s="618" t="s">
        <v>231</v>
      </c>
      <c r="K3" s="618"/>
      <c r="L3" s="618"/>
    </row>
    <row r="4" spans="1:12" ht="38.25" customHeight="1">
      <c r="A4" s="616"/>
      <c r="B4" s="616"/>
      <c r="C4" s="616"/>
      <c r="D4" s="616"/>
      <c r="E4" s="616"/>
      <c r="F4" s="616"/>
      <c r="G4" s="617" t="s">
        <v>1433</v>
      </c>
      <c r="H4" s="616" t="s">
        <v>1434</v>
      </c>
      <c r="I4" s="616" t="s">
        <v>1435</v>
      </c>
      <c r="J4" s="617" t="s">
        <v>1433</v>
      </c>
      <c r="K4" s="616" t="s">
        <v>1434</v>
      </c>
      <c r="L4" s="616" t="s">
        <v>1435</v>
      </c>
    </row>
    <row r="5" spans="1:12" ht="18" customHeight="1">
      <c r="A5" s="616">
        <v>0</v>
      </c>
      <c r="B5" s="616">
        <v>1</v>
      </c>
      <c r="C5" s="619">
        <v>2</v>
      </c>
      <c r="D5" s="619">
        <v>3</v>
      </c>
      <c r="E5" s="619">
        <v>4</v>
      </c>
      <c r="F5" s="619">
        <v>5</v>
      </c>
      <c r="G5" s="619">
        <v>6</v>
      </c>
      <c r="H5" s="619">
        <v>7</v>
      </c>
      <c r="I5" s="619">
        <v>8</v>
      </c>
      <c r="J5" s="619">
        <v>9</v>
      </c>
      <c r="K5" s="619">
        <v>10</v>
      </c>
      <c r="L5" s="619">
        <v>11</v>
      </c>
    </row>
    <row r="6" spans="1:12" ht="12.75">
      <c r="A6" s="620" t="s">
        <v>1436</v>
      </c>
      <c r="B6" s="621" t="s">
        <v>1437</v>
      </c>
      <c r="C6" s="622"/>
      <c r="D6" s="623" t="s">
        <v>1438</v>
      </c>
      <c r="E6" s="624"/>
      <c r="F6" s="624"/>
      <c r="G6" s="625"/>
      <c r="H6" s="625"/>
      <c r="I6" s="625"/>
      <c r="J6" s="625"/>
      <c r="K6" s="625"/>
      <c r="L6" s="619"/>
    </row>
    <row r="7" spans="1:12" ht="12.75">
      <c r="A7" s="620"/>
      <c r="B7" s="621" t="s">
        <v>1439</v>
      </c>
      <c r="C7" s="624" t="s">
        <v>1440</v>
      </c>
      <c r="D7" s="624" t="s">
        <v>1441</v>
      </c>
      <c r="E7" s="624" t="s">
        <v>1442</v>
      </c>
      <c r="F7" s="624" t="s">
        <v>1443</v>
      </c>
      <c r="G7" s="625"/>
      <c r="H7" s="625"/>
      <c r="I7" s="625"/>
      <c r="J7" s="625"/>
      <c r="K7" s="616"/>
      <c r="L7" s="625"/>
    </row>
    <row r="8" spans="1:12" ht="12.75">
      <c r="A8" s="620" t="s">
        <v>1444</v>
      </c>
      <c r="B8" s="621" t="s">
        <v>1445</v>
      </c>
      <c r="C8" s="622" t="s">
        <v>1446</v>
      </c>
      <c r="D8" s="623" t="s">
        <v>1447</v>
      </c>
      <c r="E8" s="624" t="s">
        <v>1448</v>
      </c>
      <c r="F8" s="624" t="s">
        <v>1449</v>
      </c>
      <c r="G8" s="625"/>
      <c r="H8" s="625"/>
      <c r="I8" s="625"/>
      <c r="J8" s="625"/>
      <c r="K8" s="616"/>
      <c r="L8" s="625"/>
    </row>
    <row r="9" spans="1:12" ht="12.75">
      <c r="A9" s="620"/>
      <c r="B9" s="621" t="s">
        <v>1450</v>
      </c>
      <c r="C9" s="622" t="s">
        <v>1451</v>
      </c>
      <c r="D9" s="623" t="s">
        <v>1452</v>
      </c>
      <c r="E9" s="624"/>
      <c r="F9" s="624" t="s">
        <v>1453</v>
      </c>
      <c r="G9" s="625"/>
      <c r="H9" s="625"/>
      <c r="I9" s="625"/>
      <c r="J9" s="625"/>
      <c r="K9" s="616"/>
      <c r="L9" s="625"/>
    </row>
    <row r="10" spans="1:12" ht="12.75">
      <c r="A10" s="620"/>
      <c r="B10" s="621" t="s">
        <v>1454</v>
      </c>
      <c r="C10" s="622" t="s">
        <v>1455</v>
      </c>
      <c r="D10" s="623" t="s">
        <v>1456</v>
      </c>
      <c r="E10" s="624" t="s">
        <v>1457</v>
      </c>
      <c r="F10" s="624" t="s">
        <v>1458</v>
      </c>
      <c r="G10" s="625"/>
      <c r="H10" s="625"/>
      <c r="I10" s="625"/>
      <c r="J10" s="625"/>
      <c r="K10" s="616"/>
      <c r="L10" s="625"/>
    </row>
    <row r="11" spans="1:12" ht="12.75">
      <c r="A11" s="620"/>
      <c r="B11" s="621" t="s">
        <v>1459</v>
      </c>
      <c r="C11" s="622" t="s">
        <v>1460</v>
      </c>
      <c r="D11" s="623" t="s">
        <v>1461</v>
      </c>
      <c r="E11" s="624" t="s">
        <v>1462</v>
      </c>
      <c r="F11" s="624" t="s">
        <v>1463</v>
      </c>
      <c r="G11" s="625"/>
      <c r="H11" s="625"/>
      <c r="I11" s="625"/>
      <c r="J11" s="625">
        <v>2</v>
      </c>
      <c r="K11" s="626">
        <f>L11/J11</f>
        <v>215</v>
      </c>
      <c r="L11" s="625">
        <v>430</v>
      </c>
    </row>
    <row r="12" spans="1:12" ht="12.75">
      <c r="A12" s="620" t="s">
        <v>1464</v>
      </c>
      <c r="B12" s="621" t="s">
        <v>1465</v>
      </c>
      <c r="C12" s="622" t="s">
        <v>1466</v>
      </c>
      <c r="D12" s="623" t="s">
        <v>1467</v>
      </c>
      <c r="E12" s="624" t="s">
        <v>1468</v>
      </c>
      <c r="F12" s="624" t="s">
        <v>1469</v>
      </c>
      <c r="G12" s="625"/>
      <c r="H12" s="625"/>
      <c r="I12" s="625"/>
      <c r="J12" s="625"/>
      <c r="K12" s="626"/>
      <c r="L12" s="625"/>
    </row>
    <row r="13" spans="1:12" ht="12.75">
      <c r="A13" s="620"/>
      <c r="B13" s="621" t="s">
        <v>1470</v>
      </c>
      <c r="C13" s="622"/>
      <c r="D13" s="623" t="s">
        <v>1471</v>
      </c>
      <c r="E13" s="624"/>
      <c r="F13" s="624" t="s">
        <v>1472</v>
      </c>
      <c r="G13" s="625"/>
      <c r="H13" s="625"/>
      <c r="I13" s="625"/>
      <c r="J13" s="625"/>
      <c r="K13" s="626"/>
      <c r="L13" s="625"/>
    </row>
    <row r="14" spans="1:12" ht="12.75">
      <c r="A14" s="620"/>
      <c r="B14" s="621" t="s">
        <v>1473</v>
      </c>
      <c r="C14" s="622"/>
      <c r="D14" s="623" t="s">
        <v>1471</v>
      </c>
      <c r="E14" s="624" t="s">
        <v>1474</v>
      </c>
      <c r="F14" s="624" t="s">
        <v>1475</v>
      </c>
      <c r="G14" s="625">
        <v>53</v>
      </c>
      <c r="H14" s="625">
        <f>I14/G14</f>
        <v>104.31</v>
      </c>
      <c r="I14" s="625">
        <v>5528.43</v>
      </c>
      <c r="J14" s="625">
        <v>50</v>
      </c>
      <c r="K14" s="626">
        <v>104.31</v>
      </c>
      <c r="L14" s="625">
        <f>J14*K14</f>
        <v>5215.5</v>
      </c>
    </row>
    <row r="15" spans="1:12" ht="12.75">
      <c r="A15" s="620"/>
      <c r="B15" s="621" t="s">
        <v>1476</v>
      </c>
      <c r="C15" s="622"/>
      <c r="D15" s="623" t="s">
        <v>1477</v>
      </c>
      <c r="E15" s="624" t="s">
        <v>1474</v>
      </c>
      <c r="F15" s="624" t="s">
        <v>1478</v>
      </c>
      <c r="G15" s="625">
        <v>984</v>
      </c>
      <c r="H15" s="625">
        <f>I15/G15</f>
        <v>402.38</v>
      </c>
      <c r="I15" s="625">
        <v>395941.92</v>
      </c>
      <c r="J15" s="625">
        <v>985</v>
      </c>
      <c r="K15" s="625">
        <v>402.38</v>
      </c>
      <c r="L15" s="625">
        <f>J15*K15</f>
        <v>396344.3</v>
      </c>
    </row>
    <row r="16" spans="1:12" ht="12.75">
      <c r="A16" s="620"/>
      <c r="B16" s="621" t="s">
        <v>1479</v>
      </c>
      <c r="C16" s="622"/>
      <c r="D16" s="623" t="s">
        <v>1480</v>
      </c>
      <c r="E16" s="624"/>
      <c r="F16" s="624" t="s">
        <v>1481</v>
      </c>
      <c r="G16" s="625">
        <v>2</v>
      </c>
      <c r="H16" s="625">
        <f>I16/G16</f>
        <v>114.42</v>
      </c>
      <c r="I16" s="625">
        <v>228.84</v>
      </c>
      <c r="J16" s="625">
        <v>5</v>
      </c>
      <c r="K16" s="627">
        <v>114.42</v>
      </c>
      <c r="L16" s="625">
        <f>J16*K16</f>
        <v>572.1</v>
      </c>
    </row>
    <row r="17" spans="1:12" ht="12.75">
      <c r="A17" s="620"/>
      <c r="B17" s="621" t="s">
        <v>1482</v>
      </c>
      <c r="C17" s="622"/>
      <c r="D17" s="623" t="s">
        <v>1483</v>
      </c>
      <c r="E17" s="624" t="s">
        <v>1474</v>
      </c>
      <c r="F17" s="624" t="s">
        <v>1484</v>
      </c>
      <c r="G17" s="625">
        <v>18</v>
      </c>
      <c r="H17" s="625">
        <f>I17/G17</f>
        <v>41.28</v>
      </c>
      <c r="I17" s="625">
        <v>743.04</v>
      </c>
      <c r="J17" s="625">
        <v>30</v>
      </c>
      <c r="K17" s="627">
        <v>41.28</v>
      </c>
      <c r="L17" s="625">
        <f>J17*K17</f>
        <v>1238.4</v>
      </c>
    </row>
    <row r="18" spans="1:12" ht="12.75">
      <c r="A18" s="620"/>
      <c r="B18" s="621" t="s">
        <v>1485</v>
      </c>
      <c r="C18" s="622"/>
      <c r="D18" s="623" t="s">
        <v>1486</v>
      </c>
      <c r="E18" s="624"/>
      <c r="F18" s="624" t="s">
        <v>1487</v>
      </c>
      <c r="G18" s="625"/>
      <c r="H18" s="625"/>
      <c r="I18" s="625"/>
      <c r="J18" s="625"/>
      <c r="K18" s="627"/>
      <c r="L18" s="625"/>
    </row>
    <row r="19" spans="1:12" ht="12.75">
      <c r="A19" s="620"/>
      <c r="B19" s="621"/>
      <c r="C19" s="622"/>
      <c r="D19" s="623"/>
      <c r="E19" s="624"/>
      <c r="F19" s="624"/>
      <c r="G19" s="625"/>
      <c r="H19" s="625"/>
      <c r="I19" s="625"/>
      <c r="J19" s="625"/>
      <c r="K19" s="627"/>
      <c r="L19" s="625"/>
    </row>
    <row r="20" spans="1:12" ht="12.75">
      <c r="A20" s="620"/>
      <c r="B20" s="621"/>
      <c r="C20" s="622"/>
      <c r="D20" s="623"/>
      <c r="E20" s="624"/>
      <c r="F20" s="624"/>
      <c r="G20" s="625"/>
      <c r="H20" s="625"/>
      <c r="I20" s="625"/>
      <c r="J20" s="625"/>
      <c r="K20" s="627"/>
      <c r="L20" s="625"/>
    </row>
    <row r="21" spans="1:12" ht="12.75">
      <c r="A21" s="620"/>
      <c r="B21" s="621"/>
      <c r="C21" s="622"/>
      <c r="D21" s="623"/>
      <c r="E21" s="624"/>
      <c r="F21" s="624"/>
      <c r="G21" s="625"/>
      <c r="H21" s="625"/>
      <c r="I21" s="625"/>
      <c r="J21" s="625"/>
      <c r="K21" s="627"/>
      <c r="L21" s="625"/>
    </row>
    <row r="22" spans="1:12" ht="12.75">
      <c r="A22" s="620"/>
      <c r="B22" s="621"/>
      <c r="C22" s="622"/>
      <c r="D22" s="623"/>
      <c r="E22" s="624"/>
      <c r="F22" s="624"/>
      <c r="G22" s="625"/>
      <c r="H22" s="625"/>
      <c r="I22" s="625"/>
      <c r="J22" s="625"/>
      <c r="K22" s="627"/>
      <c r="L22" s="625"/>
    </row>
    <row r="23" spans="1:12" ht="12.75">
      <c r="A23" s="620"/>
      <c r="B23" s="621" t="s">
        <v>1488</v>
      </c>
      <c r="C23" s="622" t="s">
        <v>1466</v>
      </c>
      <c r="D23" s="623" t="s">
        <v>1489</v>
      </c>
      <c r="E23" s="624" t="s">
        <v>1468</v>
      </c>
      <c r="F23" s="624" t="s">
        <v>1469</v>
      </c>
      <c r="G23" s="625">
        <v>591</v>
      </c>
      <c r="H23" s="625">
        <f>I23/G23</f>
        <v>1092.3000000000002</v>
      </c>
      <c r="I23" s="625">
        <v>645549.3</v>
      </c>
      <c r="J23" s="625">
        <v>640</v>
      </c>
      <c r="K23" s="627">
        <v>1092.3</v>
      </c>
      <c r="L23" s="625">
        <f>J23*K23</f>
        <v>699072</v>
      </c>
    </row>
    <row r="24" spans="1:12" ht="12.75">
      <c r="A24" s="620"/>
      <c r="B24" s="621" t="s">
        <v>1490</v>
      </c>
      <c r="C24" s="622" t="s">
        <v>1491</v>
      </c>
      <c r="D24" s="623" t="s">
        <v>1492</v>
      </c>
      <c r="E24" s="624" t="s">
        <v>1462</v>
      </c>
      <c r="F24" s="624" t="s">
        <v>1493</v>
      </c>
      <c r="G24" s="625">
        <v>9206</v>
      </c>
      <c r="H24" s="625">
        <f>I24/G24</f>
        <v>54.53</v>
      </c>
      <c r="I24" s="625">
        <v>502003.18</v>
      </c>
      <c r="J24" s="625">
        <v>9300</v>
      </c>
      <c r="K24" s="627">
        <v>54.53</v>
      </c>
      <c r="L24" s="625">
        <f>J24*K24</f>
        <v>507129</v>
      </c>
    </row>
    <row r="25" spans="1:12" ht="12.75">
      <c r="A25" s="620"/>
      <c r="B25" s="621" t="s">
        <v>1494</v>
      </c>
      <c r="C25" s="622" t="s">
        <v>1495</v>
      </c>
      <c r="D25" s="623" t="s">
        <v>1496</v>
      </c>
      <c r="E25" s="624" t="s">
        <v>1474</v>
      </c>
      <c r="F25" s="624" t="s">
        <v>1497</v>
      </c>
      <c r="G25" s="625"/>
      <c r="H25" s="625"/>
      <c r="I25" s="625"/>
      <c r="J25" s="625"/>
      <c r="K25" s="627"/>
      <c r="L25" s="625"/>
    </row>
    <row r="26" spans="1:12" ht="12.75">
      <c r="A26" s="620"/>
      <c r="B26" s="621" t="s">
        <v>1498</v>
      </c>
      <c r="C26" s="622" t="s">
        <v>1495</v>
      </c>
      <c r="D26" s="623" t="s">
        <v>1499</v>
      </c>
      <c r="E26" s="624" t="s">
        <v>1474</v>
      </c>
      <c r="F26" s="624" t="s">
        <v>1500</v>
      </c>
      <c r="G26" s="625">
        <v>1227</v>
      </c>
      <c r="H26" s="625">
        <f>I26/G26</f>
        <v>37.45</v>
      </c>
      <c r="I26" s="625">
        <v>45951.15</v>
      </c>
      <c r="J26" s="625">
        <v>2000</v>
      </c>
      <c r="K26" s="627">
        <v>37.45</v>
      </c>
      <c r="L26" s="625">
        <f>J26*K26</f>
        <v>74900</v>
      </c>
    </row>
    <row r="27" spans="1:12" ht="12.75">
      <c r="A27" s="620"/>
      <c r="B27" s="621" t="s">
        <v>1501</v>
      </c>
      <c r="C27" s="622" t="s">
        <v>1495</v>
      </c>
      <c r="D27" s="623" t="s">
        <v>1499</v>
      </c>
      <c r="E27" s="624" t="s">
        <v>1474</v>
      </c>
      <c r="F27" s="624" t="s">
        <v>1502</v>
      </c>
      <c r="G27" s="625">
        <v>659</v>
      </c>
      <c r="H27" s="625">
        <f>I27/G27</f>
        <v>62.379999999999995</v>
      </c>
      <c r="I27" s="625">
        <v>41108.42</v>
      </c>
      <c r="J27" s="625">
        <v>800</v>
      </c>
      <c r="K27" s="627">
        <v>62.38</v>
      </c>
      <c r="L27" s="625">
        <f>J27*K27</f>
        <v>49904</v>
      </c>
    </row>
    <row r="28" spans="1:12" ht="12.75">
      <c r="A28" s="620"/>
      <c r="B28" s="621" t="s">
        <v>1503</v>
      </c>
      <c r="C28" s="622"/>
      <c r="D28" s="623" t="s">
        <v>1496</v>
      </c>
      <c r="E28" s="624" t="s">
        <v>1474</v>
      </c>
      <c r="F28" s="624" t="s">
        <v>1500</v>
      </c>
      <c r="G28" s="625">
        <v>1429</v>
      </c>
      <c r="H28" s="625">
        <f>I28/G28</f>
        <v>37.45</v>
      </c>
      <c r="I28" s="625">
        <v>53516.05</v>
      </c>
      <c r="J28" s="625">
        <v>1755</v>
      </c>
      <c r="K28" s="627">
        <v>37.45</v>
      </c>
      <c r="L28" s="625">
        <f>J28*K28</f>
        <v>65724.75</v>
      </c>
    </row>
    <row r="29" spans="1:12" ht="12.75">
      <c r="A29" s="620"/>
      <c r="B29" s="621" t="s">
        <v>1504</v>
      </c>
      <c r="C29" s="622" t="s">
        <v>1495</v>
      </c>
      <c r="D29" s="623" t="s">
        <v>1499</v>
      </c>
      <c r="E29" s="624" t="s">
        <v>1474</v>
      </c>
      <c r="F29" s="624" t="s">
        <v>1505</v>
      </c>
      <c r="G29" s="625">
        <v>530</v>
      </c>
      <c r="H29" s="625">
        <f>I29/G29</f>
        <v>62.38</v>
      </c>
      <c r="I29" s="625">
        <v>33061.4</v>
      </c>
      <c r="J29" s="625">
        <v>729</v>
      </c>
      <c r="K29" s="627">
        <v>62.38</v>
      </c>
      <c r="L29" s="625">
        <f>J29*K29</f>
        <v>45475.020000000004</v>
      </c>
    </row>
    <row r="30" spans="1:12" ht="12.75">
      <c r="A30" s="620"/>
      <c r="B30" s="621" t="s">
        <v>1506</v>
      </c>
      <c r="C30" s="622" t="s">
        <v>1507</v>
      </c>
      <c r="D30" s="623" t="s">
        <v>1508</v>
      </c>
      <c r="E30" s="624" t="s">
        <v>1468</v>
      </c>
      <c r="F30" s="624" t="s">
        <v>1509</v>
      </c>
      <c r="G30" s="625">
        <v>39</v>
      </c>
      <c r="H30" s="625">
        <f>I30/G30</f>
        <v>1036.53</v>
      </c>
      <c r="I30" s="625">
        <v>40424.67</v>
      </c>
      <c r="J30" s="625">
        <v>50</v>
      </c>
      <c r="K30" s="627">
        <v>1036.53</v>
      </c>
      <c r="L30" s="625">
        <f>J30*K30</f>
        <v>51826.5</v>
      </c>
    </row>
    <row r="31" spans="1:12" ht="12.75">
      <c r="A31" s="620"/>
      <c r="B31" s="621" t="s">
        <v>1510</v>
      </c>
      <c r="C31" s="622" t="s">
        <v>1507</v>
      </c>
      <c r="D31" s="623" t="s">
        <v>1508</v>
      </c>
      <c r="E31" s="624" t="s">
        <v>1468</v>
      </c>
      <c r="F31" s="624" t="s">
        <v>1511</v>
      </c>
      <c r="G31" s="625">
        <v>29</v>
      </c>
      <c r="H31" s="625">
        <f>I31/G31</f>
        <v>1346.3999999999999</v>
      </c>
      <c r="I31" s="625">
        <v>39045.6</v>
      </c>
      <c r="J31" s="625">
        <v>30</v>
      </c>
      <c r="K31" s="627">
        <v>1346.4</v>
      </c>
      <c r="L31" s="625">
        <f>J31*K31</f>
        <v>40392</v>
      </c>
    </row>
    <row r="32" spans="1:12" ht="12.75">
      <c r="A32" s="620"/>
      <c r="B32" s="621" t="s">
        <v>1512</v>
      </c>
      <c r="C32" s="622" t="s">
        <v>1513</v>
      </c>
      <c r="D32" s="623" t="s">
        <v>1514</v>
      </c>
      <c r="E32" s="624" t="s">
        <v>1474</v>
      </c>
      <c r="F32" s="624" t="s">
        <v>1515</v>
      </c>
      <c r="G32" s="625">
        <v>5963</v>
      </c>
      <c r="H32" s="625">
        <f>I32/G32</f>
        <v>43.75</v>
      </c>
      <c r="I32" s="625">
        <v>260881.25</v>
      </c>
      <c r="J32" s="625">
        <v>6000</v>
      </c>
      <c r="K32" s="627">
        <v>43.75</v>
      </c>
      <c r="L32" s="625">
        <f>J32*K32</f>
        <v>262500</v>
      </c>
    </row>
    <row r="33" spans="1:12" ht="12.75">
      <c r="A33" s="620"/>
      <c r="B33" s="621" t="s">
        <v>1516</v>
      </c>
      <c r="C33" s="622"/>
      <c r="D33" s="623" t="s">
        <v>1517</v>
      </c>
      <c r="E33" s="624" t="s">
        <v>1474</v>
      </c>
      <c r="F33" s="624"/>
      <c r="G33" s="625">
        <v>228</v>
      </c>
      <c r="H33" s="625">
        <f>I33/G33</f>
        <v>1036.53</v>
      </c>
      <c r="I33" s="625">
        <v>236328.84</v>
      </c>
      <c r="J33" s="625">
        <v>230</v>
      </c>
      <c r="K33" s="628">
        <v>1036.53</v>
      </c>
      <c r="L33" s="625">
        <f>J33*K33</f>
        <v>238401.9</v>
      </c>
    </row>
    <row r="34" spans="1:12" ht="12.75">
      <c r="A34" s="620"/>
      <c r="B34" s="621" t="s">
        <v>1518</v>
      </c>
      <c r="C34" s="622"/>
      <c r="D34" s="623" t="s">
        <v>1519</v>
      </c>
      <c r="E34" s="624"/>
      <c r="F34" s="624" t="s">
        <v>1520</v>
      </c>
      <c r="G34" s="625">
        <v>74</v>
      </c>
      <c r="H34" s="625">
        <f>I34/G34</f>
        <v>330.23999999999995</v>
      </c>
      <c r="I34" s="625">
        <v>24437.76</v>
      </c>
      <c r="J34" s="625">
        <v>100</v>
      </c>
      <c r="K34" s="628">
        <v>330.24</v>
      </c>
      <c r="L34" s="625">
        <f>J34*K34</f>
        <v>33024</v>
      </c>
    </row>
    <row r="35" spans="1:12" ht="12.75">
      <c r="A35" s="620"/>
      <c r="B35" s="621" t="s">
        <v>1521</v>
      </c>
      <c r="C35" s="622" t="s">
        <v>1522</v>
      </c>
      <c r="D35" s="623" t="s">
        <v>1523</v>
      </c>
      <c r="E35" s="624" t="s">
        <v>1524</v>
      </c>
      <c r="F35" s="624" t="s">
        <v>1525</v>
      </c>
      <c r="G35" s="625">
        <v>8814</v>
      </c>
      <c r="H35" s="625">
        <f>I35/G35</f>
        <v>108.7</v>
      </c>
      <c r="I35" s="625">
        <v>958081.8</v>
      </c>
      <c r="J35" s="625">
        <v>8900</v>
      </c>
      <c r="K35" s="628">
        <v>108.7</v>
      </c>
      <c r="L35" s="625">
        <f>J35*K35</f>
        <v>967430</v>
      </c>
    </row>
    <row r="36" spans="1:12" ht="12.75">
      <c r="A36" s="620"/>
      <c r="B36" s="621" t="s">
        <v>1526</v>
      </c>
      <c r="C36" s="622" t="s">
        <v>1522</v>
      </c>
      <c r="D36" s="623" t="s">
        <v>1523</v>
      </c>
      <c r="E36" s="624" t="s">
        <v>1524</v>
      </c>
      <c r="F36" s="624" t="s">
        <v>1527</v>
      </c>
      <c r="G36" s="625"/>
      <c r="H36" s="625"/>
      <c r="I36" s="625"/>
      <c r="J36" s="625"/>
      <c r="K36" s="628"/>
      <c r="L36" s="625"/>
    </row>
    <row r="37" spans="1:12" ht="12.75">
      <c r="A37" s="620"/>
      <c r="B37" s="621" t="s">
        <v>1528</v>
      </c>
      <c r="C37" s="622" t="s">
        <v>1529</v>
      </c>
      <c r="D37" s="623" t="s">
        <v>1530</v>
      </c>
      <c r="E37" s="624" t="s">
        <v>1474</v>
      </c>
      <c r="F37" s="624" t="s">
        <v>1531</v>
      </c>
      <c r="G37" s="625">
        <v>209</v>
      </c>
      <c r="H37" s="625">
        <f>I37/G37</f>
        <v>211.65</v>
      </c>
      <c r="I37" s="629">
        <v>44234.85</v>
      </c>
      <c r="J37" s="625"/>
      <c r="K37" s="628"/>
      <c r="L37" s="625"/>
    </row>
    <row r="38" spans="1:12" ht="12.75">
      <c r="A38" s="620"/>
      <c r="B38" s="621" t="s">
        <v>1532</v>
      </c>
      <c r="C38" s="622" t="s">
        <v>1533</v>
      </c>
      <c r="D38" s="623" t="s">
        <v>1534</v>
      </c>
      <c r="E38" s="624" t="s">
        <v>1474</v>
      </c>
      <c r="F38" s="624" t="s">
        <v>1535</v>
      </c>
      <c r="G38" s="630">
        <v>684</v>
      </c>
      <c r="H38" s="625">
        <f>I38/G38</f>
        <v>86.83</v>
      </c>
      <c r="I38" s="630">
        <v>59391.72</v>
      </c>
      <c r="J38" s="630">
        <v>700</v>
      </c>
      <c r="K38" s="631">
        <v>86.83</v>
      </c>
      <c r="L38" s="630">
        <f>J38*K38</f>
        <v>60781</v>
      </c>
    </row>
    <row r="39" spans="1:12" s="489" customFormat="1" ht="12.75">
      <c r="A39" s="620"/>
      <c r="B39" s="621" t="s">
        <v>1536</v>
      </c>
      <c r="C39" s="622" t="s">
        <v>1537</v>
      </c>
      <c r="D39" s="623" t="s">
        <v>1538</v>
      </c>
      <c r="E39" s="624" t="s">
        <v>1539</v>
      </c>
      <c r="F39" s="624" t="s">
        <v>1540</v>
      </c>
      <c r="G39" s="630">
        <v>4176</v>
      </c>
      <c r="H39" s="625">
        <f>I39/G39</f>
        <v>281.19</v>
      </c>
      <c r="I39" s="630">
        <v>1174249.44</v>
      </c>
      <c r="J39" s="630">
        <v>4000</v>
      </c>
      <c r="K39" s="631">
        <v>281.19</v>
      </c>
      <c r="L39" s="630">
        <f>J39*K39</f>
        <v>1124760</v>
      </c>
    </row>
    <row r="40" spans="1:12" ht="12.75">
      <c r="A40" s="620"/>
      <c r="B40" s="621" t="s">
        <v>1541</v>
      </c>
      <c r="C40" s="622" t="s">
        <v>1537</v>
      </c>
      <c r="D40" s="623" t="s">
        <v>1538</v>
      </c>
      <c r="E40" s="624" t="s">
        <v>1539</v>
      </c>
      <c r="F40" s="624" t="s">
        <v>1542</v>
      </c>
      <c r="G40" s="632">
        <v>5257</v>
      </c>
      <c r="H40" s="625">
        <f>I40/G40</f>
        <v>407.96000000000004</v>
      </c>
      <c r="I40" s="632">
        <v>2144645.72</v>
      </c>
      <c r="J40" s="632">
        <v>5000</v>
      </c>
      <c r="K40" s="633">
        <v>407.96</v>
      </c>
      <c r="L40" s="630">
        <f>J40*K40</f>
        <v>2039800</v>
      </c>
    </row>
    <row r="41" spans="1:12" ht="12.75">
      <c r="A41" s="620"/>
      <c r="B41" s="621" t="s">
        <v>1543</v>
      </c>
      <c r="C41" s="622" t="s">
        <v>1537</v>
      </c>
      <c r="D41" s="623" t="s">
        <v>1544</v>
      </c>
      <c r="E41" s="624" t="s">
        <v>1539</v>
      </c>
      <c r="F41" s="624" t="s">
        <v>1545</v>
      </c>
      <c r="G41" s="632">
        <v>2533</v>
      </c>
      <c r="H41" s="625">
        <f>I41/G41</f>
        <v>346.15</v>
      </c>
      <c r="I41" s="632">
        <v>876797.95</v>
      </c>
      <c r="J41" s="632">
        <v>2200</v>
      </c>
      <c r="K41" s="633">
        <v>346.15</v>
      </c>
      <c r="L41" s="630">
        <f>J41*K41</f>
        <v>761530</v>
      </c>
    </row>
    <row r="42" spans="1:12" ht="12.75">
      <c r="A42" s="620"/>
      <c r="B42" s="621" t="s">
        <v>1546</v>
      </c>
      <c r="C42" s="622"/>
      <c r="D42" s="623" t="s">
        <v>1547</v>
      </c>
      <c r="E42" s="624" t="s">
        <v>1474</v>
      </c>
      <c r="F42" s="624" t="s">
        <v>1548</v>
      </c>
      <c r="G42" s="632"/>
      <c r="H42" s="625"/>
      <c r="I42" s="632"/>
      <c r="J42" s="632"/>
      <c r="K42" s="633"/>
      <c r="L42" s="630"/>
    </row>
    <row r="43" spans="1:12" ht="12.75">
      <c r="A43" s="620"/>
      <c r="B43" s="621" t="s">
        <v>1549</v>
      </c>
      <c r="C43" s="622" t="s">
        <v>1550</v>
      </c>
      <c r="D43" s="623" t="s">
        <v>1551</v>
      </c>
      <c r="E43" s="624" t="s">
        <v>1474</v>
      </c>
      <c r="F43" s="624" t="s">
        <v>1552</v>
      </c>
      <c r="G43" s="632">
        <v>132</v>
      </c>
      <c r="H43" s="625">
        <f>I43/G43</f>
        <v>393.82</v>
      </c>
      <c r="I43" s="632">
        <v>51984.24</v>
      </c>
      <c r="J43" s="632">
        <v>130</v>
      </c>
      <c r="K43" s="633">
        <v>393.82</v>
      </c>
      <c r="L43" s="630">
        <f>J43*K43</f>
        <v>51196.6</v>
      </c>
    </row>
    <row r="44" spans="1:12" ht="12.75">
      <c r="A44" s="620"/>
      <c r="B44" s="621" t="s">
        <v>1553</v>
      </c>
      <c r="C44" s="622" t="s">
        <v>1554</v>
      </c>
      <c r="D44" s="623" t="s">
        <v>1555</v>
      </c>
      <c r="E44" s="624" t="s">
        <v>1474</v>
      </c>
      <c r="F44" s="624" t="s">
        <v>1556</v>
      </c>
      <c r="G44" s="632">
        <v>1101</v>
      </c>
      <c r="H44" s="625">
        <f>I44/G44</f>
        <v>28.330000000000002</v>
      </c>
      <c r="I44" s="632">
        <v>31191.33</v>
      </c>
      <c r="J44" s="632">
        <v>1100</v>
      </c>
      <c r="K44" s="633">
        <v>28.33</v>
      </c>
      <c r="L44" s="630">
        <f>J44*K44</f>
        <v>31162.999999999996</v>
      </c>
    </row>
    <row r="45" spans="1:12" ht="12.75">
      <c r="A45" s="620"/>
      <c r="B45" s="621" t="s">
        <v>1557</v>
      </c>
      <c r="C45" s="622" t="s">
        <v>1558</v>
      </c>
      <c r="D45" s="623" t="s">
        <v>1559</v>
      </c>
      <c r="E45" s="624" t="s">
        <v>1474</v>
      </c>
      <c r="F45" s="624" t="s">
        <v>1560</v>
      </c>
      <c r="G45" s="632">
        <v>64</v>
      </c>
      <c r="H45" s="625">
        <f>I45/G45</f>
        <v>27.45</v>
      </c>
      <c r="I45" s="632">
        <v>1756.8</v>
      </c>
      <c r="J45" s="632">
        <v>70</v>
      </c>
      <c r="K45" s="633">
        <v>27.45</v>
      </c>
      <c r="L45" s="630">
        <f>J45*K45</f>
        <v>1921.5</v>
      </c>
    </row>
    <row r="46" spans="1:12" ht="12.75">
      <c r="A46" s="620"/>
      <c r="B46" s="621" t="s">
        <v>1561</v>
      </c>
      <c r="C46" s="622" t="s">
        <v>1562</v>
      </c>
      <c r="D46" s="623" t="s">
        <v>1563</v>
      </c>
      <c r="E46" s="624" t="s">
        <v>1474</v>
      </c>
      <c r="F46" s="624" t="s">
        <v>1564</v>
      </c>
      <c r="G46" s="632">
        <v>2452</v>
      </c>
      <c r="H46" s="625">
        <f>I46/G46</f>
        <v>30.919999999999998</v>
      </c>
      <c r="I46" s="632">
        <v>75815.84</v>
      </c>
      <c r="J46" s="632">
        <v>2400</v>
      </c>
      <c r="K46" s="633">
        <v>30.92</v>
      </c>
      <c r="L46" s="630">
        <f>J46*K46</f>
        <v>74208</v>
      </c>
    </row>
    <row r="47" spans="1:12" ht="12.75">
      <c r="A47" s="620"/>
      <c r="B47" s="621" t="s">
        <v>1565</v>
      </c>
      <c r="C47" s="622" t="s">
        <v>1562</v>
      </c>
      <c r="D47" s="623" t="s">
        <v>1566</v>
      </c>
      <c r="E47" s="624" t="s">
        <v>1474</v>
      </c>
      <c r="F47" s="624" t="s">
        <v>1564</v>
      </c>
      <c r="G47" s="632">
        <v>207</v>
      </c>
      <c r="H47" s="625">
        <f>I47/G47</f>
        <v>30.919999999999998</v>
      </c>
      <c r="I47" s="632">
        <v>6400.44</v>
      </c>
      <c r="J47" s="632">
        <v>250</v>
      </c>
      <c r="K47" s="633">
        <v>30.92</v>
      </c>
      <c r="L47" s="630">
        <f>J47*K47</f>
        <v>7730</v>
      </c>
    </row>
    <row r="48" spans="1:12" ht="12.75">
      <c r="A48" s="620"/>
      <c r="B48" s="621" t="s">
        <v>1567</v>
      </c>
      <c r="C48" s="622" t="s">
        <v>1568</v>
      </c>
      <c r="D48" s="623" t="s">
        <v>1569</v>
      </c>
      <c r="E48" s="624" t="s">
        <v>1474</v>
      </c>
      <c r="F48" s="624" t="s">
        <v>1552</v>
      </c>
      <c r="G48" s="632">
        <v>131</v>
      </c>
      <c r="H48" s="625">
        <f>I48/G48</f>
        <v>35.97</v>
      </c>
      <c r="I48" s="632">
        <v>4712.07</v>
      </c>
      <c r="J48" s="632">
        <v>200</v>
      </c>
      <c r="K48" s="633">
        <v>35.97</v>
      </c>
      <c r="L48" s="630">
        <f>J48*K48</f>
        <v>7194</v>
      </c>
    </row>
    <row r="49" spans="1:12" ht="12.75">
      <c r="A49" s="620"/>
      <c r="B49" s="621" t="s">
        <v>1570</v>
      </c>
      <c r="C49" s="622" t="s">
        <v>1568</v>
      </c>
      <c r="D49" s="623" t="s">
        <v>1571</v>
      </c>
      <c r="E49" s="624" t="s">
        <v>1474</v>
      </c>
      <c r="F49" s="624" t="s">
        <v>1572</v>
      </c>
      <c r="G49" s="632">
        <v>83</v>
      </c>
      <c r="H49" s="625">
        <f>I49/G49</f>
        <v>50.059999999999995</v>
      </c>
      <c r="I49" s="632">
        <v>4154.98</v>
      </c>
      <c r="J49" s="632">
        <v>93</v>
      </c>
      <c r="K49" s="633">
        <v>50.06</v>
      </c>
      <c r="L49" s="630">
        <f>J49*K49</f>
        <v>4655.58</v>
      </c>
    </row>
    <row r="50" spans="1:12" ht="12.75">
      <c r="A50" s="620"/>
      <c r="B50" s="621" t="s">
        <v>1573</v>
      </c>
      <c r="C50" s="622" t="s">
        <v>1574</v>
      </c>
      <c r="D50" s="623" t="s">
        <v>1575</v>
      </c>
      <c r="E50" s="624" t="s">
        <v>1474</v>
      </c>
      <c r="F50" s="624" t="s">
        <v>1576</v>
      </c>
      <c r="G50" s="632">
        <v>13</v>
      </c>
      <c r="H50" s="625">
        <f>I50/G50</f>
        <v>76.95</v>
      </c>
      <c r="I50" s="633">
        <v>1000.35</v>
      </c>
      <c r="J50" s="632">
        <v>20</v>
      </c>
      <c r="K50" s="633">
        <v>76.95</v>
      </c>
      <c r="L50" s="630">
        <f>J50*K50</f>
        <v>1539</v>
      </c>
    </row>
    <row r="51" spans="1:12" ht="12.75">
      <c r="A51" s="620"/>
      <c r="B51" s="621" t="s">
        <v>1577</v>
      </c>
      <c r="C51" s="624" t="s">
        <v>1578</v>
      </c>
      <c r="D51" s="623" t="s">
        <v>1579</v>
      </c>
      <c r="E51" s="624" t="s">
        <v>1474</v>
      </c>
      <c r="F51" s="624" t="s">
        <v>1580</v>
      </c>
      <c r="G51" s="632"/>
      <c r="H51" s="625"/>
      <c r="I51" s="632"/>
      <c r="J51" s="632"/>
      <c r="K51" s="633"/>
      <c r="L51" s="630">
        <f>J51*K51</f>
        <v>0</v>
      </c>
    </row>
    <row r="52" spans="1:12" ht="12.75">
      <c r="A52" s="620"/>
      <c r="B52" s="621" t="s">
        <v>1581</v>
      </c>
      <c r="C52" s="622" t="s">
        <v>1582</v>
      </c>
      <c r="D52" s="623" t="s">
        <v>1583</v>
      </c>
      <c r="E52" s="624" t="s">
        <v>1474</v>
      </c>
      <c r="F52" s="624" t="s">
        <v>1584</v>
      </c>
      <c r="G52" s="632">
        <v>444</v>
      </c>
      <c r="H52" s="625">
        <f>I52/G52</f>
        <v>150.43</v>
      </c>
      <c r="I52" s="632">
        <v>66790.92</v>
      </c>
      <c r="J52" s="632">
        <v>500</v>
      </c>
      <c r="K52" s="633">
        <v>150.43</v>
      </c>
      <c r="L52" s="630">
        <f>J52*K52</f>
        <v>75215</v>
      </c>
    </row>
    <row r="53" spans="1:12" ht="12.75">
      <c r="A53" s="620"/>
      <c r="B53" s="621" t="s">
        <v>1585</v>
      </c>
      <c r="C53" s="622" t="s">
        <v>1586</v>
      </c>
      <c r="D53" s="623" t="s">
        <v>1587</v>
      </c>
      <c r="E53" s="624" t="s">
        <v>1474</v>
      </c>
      <c r="F53" s="624" t="s">
        <v>1588</v>
      </c>
      <c r="G53" s="632">
        <v>52</v>
      </c>
      <c r="H53" s="625">
        <f>I53/G53</f>
        <v>74.88000000000001</v>
      </c>
      <c r="I53" s="632">
        <v>3893.76</v>
      </c>
      <c r="J53" s="632">
        <v>52</v>
      </c>
      <c r="K53" s="633">
        <v>74.88</v>
      </c>
      <c r="L53" s="630">
        <f>J53*K53</f>
        <v>3893.7599999999998</v>
      </c>
    </row>
    <row r="54" spans="1:12" ht="12.75">
      <c r="A54" s="620"/>
      <c r="B54" s="621" t="s">
        <v>1589</v>
      </c>
      <c r="C54" s="622"/>
      <c r="D54" s="623" t="s">
        <v>1590</v>
      </c>
      <c r="E54" s="624"/>
      <c r="F54" s="624" t="s">
        <v>1591</v>
      </c>
      <c r="G54" s="632"/>
      <c r="H54" s="625"/>
      <c r="I54" s="632"/>
      <c r="J54" s="632"/>
      <c r="K54" s="633"/>
      <c r="L54" s="630"/>
    </row>
    <row r="55" spans="1:12" ht="12.75">
      <c r="A55" s="620"/>
      <c r="B55" s="621" t="s">
        <v>1592</v>
      </c>
      <c r="C55" s="622"/>
      <c r="D55" s="623" t="s">
        <v>1590</v>
      </c>
      <c r="E55" s="624"/>
      <c r="F55" s="624" t="s">
        <v>1591</v>
      </c>
      <c r="G55" s="632"/>
      <c r="H55" s="625"/>
      <c r="I55" s="632"/>
      <c r="J55" s="632"/>
      <c r="K55" s="633"/>
      <c r="L55" s="630"/>
    </row>
    <row r="56" spans="1:12" ht="12.75">
      <c r="A56" s="620"/>
      <c r="B56" s="621" t="s">
        <v>1593</v>
      </c>
      <c r="C56" s="624" t="s">
        <v>1594</v>
      </c>
      <c r="D56" s="623" t="s">
        <v>1595</v>
      </c>
      <c r="E56" s="624" t="s">
        <v>1474</v>
      </c>
      <c r="F56" s="624" t="s">
        <v>1596</v>
      </c>
      <c r="G56" s="632">
        <v>1623</v>
      </c>
      <c r="H56" s="625">
        <f>I56/G56</f>
        <v>36.120000000000005</v>
      </c>
      <c r="I56" s="632">
        <v>58622.76</v>
      </c>
      <c r="J56" s="632">
        <v>1650</v>
      </c>
      <c r="K56" s="633">
        <v>36.12</v>
      </c>
      <c r="L56" s="630">
        <f>J56*K56</f>
        <v>59597.99999999999</v>
      </c>
    </row>
    <row r="57" spans="1:12" ht="12.75">
      <c r="A57" s="620"/>
      <c r="B57" s="621" t="s">
        <v>1597</v>
      </c>
      <c r="C57" s="624" t="s">
        <v>1598</v>
      </c>
      <c r="D57" s="623" t="s">
        <v>1599</v>
      </c>
      <c r="E57" s="624" t="s">
        <v>1474</v>
      </c>
      <c r="F57" s="624" t="s">
        <v>1600</v>
      </c>
      <c r="G57" s="632">
        <v>1657</v>
      </c>
      <c r="H57" s="625">
        <f>I57/G57</f>
        <v>22.599999999999998</v>
      </c>
      <c r="I57" s="632">
        <v>37448.2</v>
      </c>
      <c r="J57" s="632">
        <v>1808</v>
      </c>
      <c r="K57" s="633">
        <v>22.6</v>
      </c>
      <c r="L57" s="630">
        <f>J57*K57</f>
        <v>40860.8</v>
      </c>
    </row>
    <row r="58" spans="1:12" ht="12.75">
      <c r="A58" s="620"/>
      <c r="B58" s="621" t="s">
        <v>1601</v>
      </c>
      <c r="C58" s="624" t="s">
        <v>1602</v>
      </c>
      <c r="D58" s="623" t="s">
        <v>1603</v>
      </c>
      <c r="E58" s="624" t="s">
        <v>1474</v>
      </c>
      <c r="F58" s="624" t="s">
        <v>1604</v>
      </c>
      <c r="G58" s="632"/>
      <c r="H58" s="625"/>
      <c r="I58" s="632"/>
      <c r="J58" s="632"/>
      <c r="K58" s="633"/>
      <c r="L58" s="630" t="s">
        <v>1605</v>
      </c>
    </row>
    <row r="59" spans="1:12" ht="12.75">
      <c r="A59" s="620"/>
      <c r="B59" s="621" t="s">
        <v>1606</v>
      </c>
      <c r="C59" s="624" t="s">
        <v>1607</v>
      </c>
      <c r="D59" s="623" t="s">
        <v>1608</v>
      </c>
      <c r="E59" s="624" t="s">
        <v>1474</v>
      </c>
      <c r="F59" s="624" t="s">
        <v>1609</v>
      </c>
      <c r="G59" s="632">
        <v>221</v>
      </c>
      <c r="H59" s="625">
        <f>I59/G59</f>
        <v>25.91</v>
      </c>
      <c r="I59" s="632">
        <v>5726.11</v>
      </c>
      <c r="J59" s="632">
        <v>350</v>
      </c>
      <c r="K59" s="633">
        <v>25.91</v>
      </c>
      <c r="L59" s="630">
        <f>J59*K59</f>
        <v>9068.5</v>
      </c>
    </row>
    <row r="60" spans="1:12" ht="12.75">
      <c r="A60" s="620"/>
      <c r="B60" s="621" t="s">
        <v>1610</v>
      </c>
      <c r="C60" s="624" t="s">
        <v>1611</v>
      </c>
      <c r="D60" s="623" t="s">
        <v>1612</v>
      </c>
      <c r="E60" s="624" t="s">
        <v>1474</v>
      </c>
      <c r="F60" s="624" t="s">
        <v>1613</v>
      </c>
      <c r="G60" s="632">
        <v>6942</v>
      </c>
      <c r="H60" s="625">
        <f>I60/G60</f>
        <v>23.18</v>
      </c>
      <c r="I60" s="632">
        <v>160915.56</v>
      </c>
      <c r="J60" s="632">
        <v>6040</v>
      </c>
      <c r="K60" s="633">
        <v>23.18</v>
      </c>
      <c r="L60" s="630">
        <f>J60*K60</f>
        <v>140007.2</v>
      </c>
    </row>
    <row r="61" spans="1:12" ht="12.75">
      <c r="A61" s="620"/>
      <c r="B61" s="621" t="s">
        <v>1614</v>
      </c>
      <c r="C61" s="624" t="s">
        <v>1611</v>
      </c>
      <c r="D61" s="623" t="s">
        <v>1615</v>
      </c>
      <c r="E61" s="624" t="s">
        <v>1474</v>
      </c>
      <c r="F61" s="624" t="s">
        <v>1616</v>
      </c>
      <c r="G61" s="632">
        <v>3327</v>
      </c>
      <c r="H61" s="625">
        <f>I61/G61</f>
        <v>23.18</v>
      </c>
      <c r="I61" s="632">
        <v>77119.86</v>
      </c>
      <c r="J61" s="632">
        <v>4000</v>
      </c>
      <c r="K61" s="633">
        <v>23.18</v>
      </c>
      <c r="L61" s="630">
        <f>J61*K61</f>
        <v>92720</v>
      </c>
    </row>
    <row r="62" spans="1:12" ht="12.75">
      <c r="A62" s="620"/>
      <c r="B62" s="621" t="s">
        <v>1617</v>
      </c>
      <c r="C62" s="624" t="s">
        <v>1618</v>
      </c>
      <c r="D62" s="623" t="s">
        <v>1619</v>
      </c>
      <c r="E62" s="624" t="s">
        <v>1474</v>
      </c>
      <c r="F62" s="624" t="s">
        <v>1620</v>
      </c>
      <c r="G62" s="632">
        <v>2263</v>
      </c>
      <c r="H62" s="625">
        <f>I62/G62</f>
        <v>75.2</v>
      </c>
      <c r="I62" s="632">
        <v>170177.6</v>
      </c>
      <c r="J62" s="632"/>
      <c r="K62" s="633"/>
      <c r="L62" s="630"/>
    </row>
    <row r="63" spans="1:12" ht="12.75">
      <c r="A63" s="620"/>
      <c r="B63" s="621" t="s">
        <v>1621</v>
      </c>
      <c r="C63" s="624" t="s">
        <v>1622</v>
      </c>
      <c r="D63" s="623" t="s">
        <v>1623</v>
      </c>
      <c r="E63" s="624" t="s">
        <v>1624</v>
      </c>
      <c r="F63" s="624" t="s">
        <v>1625</v>
      </c>
      <c r="G63" s="632">
        <f>I63/H63</f>
        <v>2528.9999999999995</v>
      </c>
      <c r="H63" s="632">
        <v>71.95</v>
      </c>
      <c r="I63" s="632">
        <v>181961.55</v>
      </c>
      <c r="J63" s="632">
        <v>2550</v>
      </c>
      <c r="K63" s="633">
        <v>71.95</v>
      </c>
      <c r="L63" s="630">
        <f>J63*K63</f>
        <v>183472.5</v>
      </c>
    </row>
    <row r="64" spans="1:12" ht="12.75">
      <c r="A64" s="620"/>
      <c r="B64" s="621" t="s">
        <v>1626</v>
      </c>
      <c r="C64" s="624"/>
      <c r="D64" s="623" t="s">
        <v>1627</v>
      </c>
      <c r="E64" s="624" t="s">
        <v>1624</v>
      </c>
      <c r="F64" s="624" t="s">
        <v>1625</v>
      </c>
      <c r="G64" s="632"/>
      <c r="H64" s="632"/>
      <c r="I64" s="632"/>
      <c r="J64" s="632"/>
      <c r="K64" s="633"/>
      <c r="L64" s="630"/>
    </row>
    <row r="65" spans="1:12" ht="12.75">
      <c r="A65" s="620"/>
      <c r="B65" s="621" t="s">
        <v>1628</v>
      </c>
      <c r="C65" s="624" t="s">
        <v>1622</v>
      </c>
      <c r="D65" s="623" t="s">
        <v>1629</v>
      </c>
      <c r="E65" s="624" t="s">
        <v>1624</v>
      </c>
      <c r="F65" s="624" t="s">
        <v>1625</v>
      </c>
      <c r="G65" s="632"/>
      <c r="H65" s="632"/>
      <c r="I65" s="632"/>
      <c r="J65" s="632"/>
      <c r="K65" s="633"/>
      <c r="L65" s="630"/>
    </row>
    <row r="66" spans="1:12" ht="12.75">
      <c r="A66" s="620"/>
      <c r="B66" s="621" t="s">
        <v>1630</v>
      </c>
      <c r="C66" s="624"/>
      <c r="D66" s="623" t="s">
        <v>1631</v>
      </c>
      <c r="E66" s="624" t="s">
        <v>1624</v>
      </c>
      <c r="F66" s="624" t="s">
        <v>1625</v>
      </c>
      <c r="G66" s="632"/>
      <c r="H66" s="632"/>
      <c r="I66" s="632"/>
      <c r="J66" s="632"/>
      <c r="K66" s="633"/>
      <c r="L66" s="630"/>
    </row>
    <row r="67" spans="1:12" ht="12.75">
      <c r="A67" s="620"/>
      <c r="B67" s="621" t="s">
        <v>1632</v>
      </c>
      <c r="C67" s="624"/>
      <c r="D67" s="623" t="s">
        <v>1633</v>
      </c>
      <c r="E67" s="624"/>
      <c r="F67" s="624"/>
      <c r="G67" s="632"/>
      <c r="H67" s="632"/>
      <c r="I67" s="632"/>
      <c r="J67" s="632"/>
      <c r="K67" s="633"/>
      <c r="L67" s="630"/>
    </row>
    <row r="68" spans="1:12" ht="12.75">
      <c r="A68" s="620"/>
      <c r="B68" s="621" t="s">
        <v>1634</v>
      </c>
      <c r="C68" s="624" t="s">
        <v>1635</v>
      </c>
      <c r="D68" s="623" t="s">
        <v>1636</v>
      </c>
      <c r="E68" s="624" t="s">
        <v>1637</v>
      </c>
      <c r="F68" s="624" t="s">
        <v>1638</v>
      </c>
      <c r="G68" s="632"/>
      <c r="H68" s="632"/>
      <c r="I68" s="632"/>
      <c r="J68" s="632"/>
      <c r="K68" s="633"/>
      <c r="L68" s="630"/>
    </row>
    <row r="69" spans="1:12" ht="12.75">
      <c r="A69" s="620"/>
      <c r="B69" s="621" t="s">
        <v>1639</v>
      </c>
      <c r="C69" s="624" t="s">
        <v>1640</v>
      </c>
      <c r="D69" s="623" t="s">
        <v>1641</v>
      </c>
      <c r="E69" s="624" t="s">
        <v>1642</v>
      </c>
      <c r="F69" s="624" t="s">
        <v>1643</v>
      </c>
      <c r="G69" s="632">
        <v>4446</v>
      </c>
      <c r="H69" s="632">
        <f>I69/G69</f>
        <v>77.07</v>
      </c>
      <c r="I69" s="632">
        <v>342653.22</v>
      </c>
      <c r="J69" s="632">
        <v>4500</v>
      </c>
      <c r="K69" s="633">
        <v>77.07</v>
      </c>
      <c r="L69" s="630">
        <f>J69*K69</f>
        <v>346814.99999999994</v>
      </c>
    </row>
    <row r="70" spans="1:12" ht="12.75">
      <c r="A70" s="620"/>
      <c r="B70" s="621" t="s">
        <v>1644</v>
      </c>
      <c r="C70" s="624" t="s">
        <v>1635</v>
      </c>
      <c r="D70" s="623" t="s">
        <v>1645</v>
      </c>
      <c r="E70" s="624" t="s">
        <v>1646</v>
      </c>
      <c r="F70" s="624" t="s">
        <v>1647</v>
      </c>
      <c r="G70" s="632">
        <v>724</v>
      </c>
      <c r="H70" s="634">
        <f>I70/G70</f>
        <v>84.68046961325967</v>
      </c>
      <c r="I70" s="632">
        <v>61308.66</v>
      </c>
      <c r="J70" s="632">
        <v>800</v>
      </c>
      <c r="K70" s="633">
        <v>84.68</v>
      </c>
      <c r="L70" s="630">
        <f>J70*K70</f>
        <v>67744</v>
      </c>
    </row>
    <row r="71" spans="1:12" ht="12.75">
      <c r="A71" s="620"/>
      <c r="B71" s="621" t="s">
        <v>1648</v>
      </c>
      <c r="C71" s="624" t="s">
        <v>1649</v>
      </c>
      <c r="D71" s="623" t="s">
        <v>1650</v>
      </c>
      <c r="E71" s="624" t="s">
        <v>1474</v>
      </c>
      <c r="F71" s="624" t="s">
        <v>1651</v>
      </c>
      <c r="G71" s="632">
        <v>4494</v>
      </c>
      <c r="H71" s="634">
        <f>I71/G71</f>
        <v>16.711028037383176</v>
      </c>
      <c r="I71" s="632">
        <v>75099.36</v>
      </c>
      <c r="J71" s="632">
        <v>4500</v>
      </c>
      <c r="K71" s="633">
        <v>16.71</v>
      </c>
      <c r="L71" s="630">
        <f>J71*K71</f>
        <v>75195</v>
      </c>
    </row>
    <row r="72" spans="1:12" ht="12.75">
      <c r="A72" s="620"/>
      <c r="B72" s="621" t="s">
        <v>1652</v>
      </c>
      <c r="C72" s="624" t="s">
        <v>1653</v>
      </c>
      <c r="D72" s="623" t="s">
        <v>1654</v>
      </c>
      <c r="E72" s="624" t="s">
        <v>1468</v>
      </c>
      <c r="F72" s="624" t="s">
        <v>1655</v>
      </c>
      <c r="G72" s="632"/>
      <c r="H72" s="634"/>
      <c r="I72" s="632"/>
      <c r="J72" s="632"/>
      <c r="K72" s="633"/>
      <c r="L72" s="630" t="s">
        <v>1605</v>
      </c>
    </row>
    <row r="73" spans="1:12" ht="12.75">
      <c r="A73" s="620"/>
      <c r="B73" s="621" t="s">
        <v>1656</v>
      </c>
      <c r="C73" s="624" t="s">
        <v>1657</v>
      </c>
      <c r="D73" s="623" t="s">
        <v>1658</v>
      </c>
      <c r="E73" s="624" t="s">
        <v>1474</v>
      </c>
      <c r="F73" s="624" t="s">
        <v>1659</v>
      </c>
      <c r="G73" s="632">
        <v>2172</v>
      </c>
      <c r="H73" s="634">
        <f>I73/G73</f>
        <v>41.29</v>
      </c>
      <c r="I73" s="632">
        <v>89681.88</v>
      </c>
      <c r="J73" s="632">
        <v>2180</v>
      </c>
      <c r="K73" s="633">
        <v>41.29</v>
      </c>
      <c r="L73" s="630">
        <f>J73*K73</f>
        <v>90012.2</v>
      </c>
    </row>
    <row r="74" spans="1:12" ht="12.75">
      <c r="A74" s="620"/>
      <c r="B74" s="621" t="s">
        <v>1660</v>
      </c>
      <c r="C74" s="624" t="s">
        <v>1661</v>
      </c>
      <c r="D74" s="623" t="s">
        <v>1662</v>
      </c>
      <c r="E74" s="624" t="s">
        <v>1663</v>
      </c>
      <c r="F74" s="624" t="s">
        <v>1664</v>
      </c>
      <c r="G74" s="632">
        <v>740</v>
      </c>
      <c r="H74" s="634">
        <f>I74/G74</f>
        <v>347.52</v>
      </c>
      <c r="I74" s="632">
        <v>257164.8</v>
      </c>
      <c r="J74" s="632">
        <v>750</v>
      </c>
      <c r="K74" s="633">
        <v>347.52</v>
      </c>
      <c r="L74" s="630">
        <f>J74*K74</f>
        <v>260640</v>
      </c>
    </row>
    <row r="75" spans="1:12" ht="12.75">
      <c r="A75" s="620"/>
      <c r="B75" s="621" t="s">
        <v>1665</v>
      </c>
      <c r="C75" s="624" t="s">
        <v>1666</v>
      </c>
      <c r="D75" s="623" t="s">
        <v>1667</v>
      </c>
      <c r="E75" s="624" t="s">
        <v>1474</v>
      </c>
      <c r="F75" s="624" t="s">
        <v>1668</v>
      </c>
      <c r="G75" s="632"/>
      <c r="H75" s="634"/>
      <c r="I75" s="632"/>
      <c r="J75" s="632"/>
      <c r="K75" s="633"/>
      <c r="L75" s="630"/>
    </row>
    <row r="76" spans="1:12" ht="12.75">
      <c r="A76" s="620"/>
      <c r="B76" s="621" t="s">
        <v>1669</v>
      </c>
      <c r="C76" s="624"/>
      <c r="D76" s="623" t="s">
        <v>1670</v>
      </c>
      <c r="E76" s="624" t="s">
        <v>1474</v>
      </c>
      <c r="F76" s="624" t="s">
        <v>1671</v>
      </c>
      <c r="G76" s="632"/>
      <c r="H76" s="634"/>
      <c r="I76" s="632"/>
      <c r="J76" s="632"/>
      <c r="K76" s="633"/>
      <c r="L76" s="630"/>
    </row>
    <row r="77" spans="1:12" ht="12.75">
      <c r="A77" s="620"/>
      <c r="B77" s="621" t="s">
        <v>1672</v>
      </c>
      <c r="C77" s="624"/>
      <c r="D77" s="623" t="s">
        <v>1673</v>
      </c>
      <c r="E77" s="624"/>
      <c r="F77" s="624"/>
      <c r="G77" s="632"/>
      <c r="H77" s="634"/>
      <c r="I77" s="632"/>
      <c r="J77" s="632"/>
      <c r="K77" s="633"/>
      <c r="L77" s="630"/>
    </row>
    <row r="78" spans="1:12" ht="12.75">
      <c r="A78" s="620"/>
      <c r="B78" s="621" t="s">
        <v>1674</v>
      </c>
      <c r="C78" s="624"/>
      <c r="D78" s="623" t="s">
        <v>1675</v>
      </c>
      <c r="E78" s="624"/>
      <c r="F78" s="624"/>
      <c r="G78" s="632"/>
      <c r="H78" s="634"/>
      <c r="I78" s="632"/>
      <c r="J78" s="632"/>
      <c r="K78" s="633"/>
      <c r="L78" s="630"/>
    </row>
    <row r="79" spans="1:12" ht="12.75">
      <c r="A79" s="620"/>
      <c r="B79" s="621" t="s">
        <v>1676</v>
      </c>
      <c r="C79" s="624"/>
      <c r="D79" s="623" t="s">
        <v>1677</v>
      </c>
      <c r="E79" s="624"/>
      <c r="F79" s="624"/>
      <c r="G79" s="632"/>
      <c r="H79" s="634"/>
      <c r="I79" s="632"/>
      <c r="J79" s="632"/>
      <c r="K79" s="633"/>
      <c r="L79" s="630"/>
    </row>
    <row r="80" spans="1:12" ht="12.75">
      <c r="A80" s="620"/>
      <c r="B80" s="621" t="s">
        <v>1678</v>
      </c>
      <c r="C80" s="624"/>
      <c r="D80" s="623" t="s">
        <v>1471</v>
      </c>
      <c r="E80" s="624"/>
      <c r="F80" s="624"/>
      <c r="G80" s="632"/>
      <c r="H80" s="634"/>
      <c r="I80" s="632"/>
      <c r="J80" s="632"/>
      <c r="K80" s="633"/>
      <c r="L80" s="630"/>
    </row>
    <row r="81" spans="1:12" ht="12.75">
      <c r="A81" s="620"/>
      <c r="B81" s="621" t="s">
        <v>1679</v>
      </c>
      <c r="C81" s="624"/>
      <c r="D81" s="623" t="s">
        <v>1680</v>
      </c>
      <c r="E81" s="624"/>
      <c r="F81" s="624"/>
      <c r="G81" s="632"/>
      <c r="H81" s="634"/>
      <c r="I81" s="632"/>
      <c r="J81" s="632"/>
      <c r="K81" s="633"/>
      <c r="L81" s="630"/>
    </row>
    <row r="82" spans="1:12" ht="12.75">
      <c r="A82" s="620"/>
      <c r="B82" s="621" t="s">
        <v>1681</v>
      </c>
      <c r="C82" s="624"/>
      <c r="D82" s="623" t="s">
        <v>1682</v>
      </c>
      <c r="E82" s="624"/>
      <c r="F82" s="624"/>
      <c r="G82" s="632"/>
      <c r="H82" s="634"/>
      <c r="I82" s="632"/>
      <c r="J82" s="632"/>
      <c r="K82" s="633"/>
      <c r="L82" s="630"/>
    </row>
    <row r="83" spans="1:12" ht="12.75">
      <c r="A83" s="620"/>
      <c r="B83" s="622"/>
      <c r="C83" s="622"/>
      <c r="D83" s="624"/>
      <c r="E83" s="624"/>
      <c r="F83" s="624"/>
      <c r="G83" s="632"/>
      <c r="H83" s="634"/>
      <c r="I83" s="632"/>
      <c r="J83" s="632"/>
      <c r="K83" s="633"/>
      <c r="L83" s="630"/>
    </row>
    <row r="84" spans="1:12" ht="12.75">
      <c r="A84" s="620" t="s">
        <v>1683</v>
      </c>
      <c r="B84" s="621" t="s">
        <v>1684</v>
      </c>
      <c r="C84" s="622" t="s">
        <v>1622</v>
      </c>
      <c r="D84" s="623" t="s">
        <v>1685</v>
      </c>
      <c r="E84" s="624"/>
      <c r="F84" s="624" t="s">
        <v>1686</v>
      </c>
      <c r="G84" s="632">
        <v>16</v>
      </c>
      <c r="H84" s="634">
        <f>I84/G84</f>
        <v>551.03125</v>
      </c>
      <c r="I84" s="632">
        <v>8816.5</v>
      </c>
      <c r="J84" s="632">
        <v>20</v>
      </c>
      <c r="K84" s="633">
        <v>551.03</v>
      </c>
      <c r="L84" s="630">
        <f>J84*K84</f>
        <v>11020.599999999999</v>
      </c>
    </row>
    <row r="85" spans="1:12" ht="12.75">
      <c r="A85" s="620"/>
      <c r="B85" s="621" t="s">
        <v>1687</v>
      </c>
      <c r="C85" s="624" t="s">
        <v>1688</v>
      </c>
      <c r="D85" s="623" t="s">
        <v>1689</v>
      </c>
      <c r="E85" s="624"/>
      <c r="F85" s="624" t="s">
        <v>1690</v>
      </c>
      <c r="G85" s="632"/>
      <c r="H85" s="634"/>
      <c r="I85" s="632"/>
      <c r="J85" s="632">
        <v>4</v>
      </c>
      <c r="K85" s="633">
        <v>32.7</v>
      </c>
      <c r="L85" s="630">
        <f>J85*K85</f>
        <v>130.8</v>
      </c>
    </row>
    <row r="86" spans="1:12" ht="12.75">
      <c r="A86" s="620"/>
      <c r="B86" s="621" t="s">
        <v>1691</v>
      </c>
      <c r="C86" s="624"/>
      <c r="D86" s="623" t="s">
        <v>1692</v>
      </c>
      <c r="E86" s="624"/>
      <c r="F86" s="624" t="s">
        <v>1484</v>
      </c>
      <c r="G86" s="632"/>
      <c r="H86" s="634"/>
      <c r="I86" s="632"/>
      <c r="J86" s="632">
        <v>2</v>
      </c>
      <c r="K86" s="633">
        <v>184.6</v>
      </c>
      <c r="L86" s="630">
        <f>J86*K86</f>
        <v>369.2</v>
      </c>
    </row>
    <row r="87" spans="1:12" ht="12.75">
      <c r="A87" s="620"/>
      <c r="B87" s="621" t="s">
        <v>1693</v>
      </c>
      <c r="C87" s="624"/>
      <c r="D87" s="623" t="s">
        <v>1694</v>
      </c>
      <c r="E87" s="624" t="s">
        <v>1474</v>
      </c>
      <c r="F87" s="624"/>
      <c r="G87" s="632"/>
      <c r="H87" s="634"/>
      <c r="I87" s="632"/>
      <c r="J87" s="632">
        <v>20</v>
      </c>
      <c r="K87" s="633">
        <v>45.8</v>
      </c>
      <c r="L87" s="630">
        <f>J87*K87</f>
        <v>916</v>
      </c>
    </row>
    <row r="88" spans="1:12" ht="12.75">
      <c r="A88" s="620"/>
      <c r="B88" s="621"/>
      <c r="C88" s="624"/>
      <c r="D88" s="623"/>
      <c r="E88" s="624"/>
      <c r="F88" s="624"/>
      <c r="G88" s="632"/>
      <c r="H88" s="634"/>
      <c r="I88" s="632"/>
      <c r="J88" s="632"/>
      <c r="K88" s="633"/>
      <c r="L88" s="630"/>
    </row>
    <row r="89" spans="1:12" ht="12.75">
      <c r="A89" s="620"/>
      <c r="B89" s="621" t="s">
        <v>1695</v>
      </c>
      <c r="C89" s="622" t="s">
        <v>1696</v>
      </c>
      <c r="D89" s="623" t="s">
        <v>1697</v>
      </c>
      <c r="E89" s="624"/>
      <c r="F89" s="624" t="s">
        <v>1698</v>
      </c>
      <c r="G89" s="632"/>
      <c r="H89" s="634"/>
      <c r="I89" s="632"/>
      <c r="J89" s="632">
        <v>14</v>
      </c>
      <c r="K89" s="633">
        <v>198</v>
      </c>
      <c r="L89" s="630">
        <f>J89*K89</f>
        <v>2772</v>
      </c>
    </row>
    <row r="90" spans="1:12" ht="12.75">
      <c r="A90" s="620"/>
      <c r="B90" s="621" t="s">
        <v>1699</v>
      </c>
      <c r="C90" s="622" t="s">
        <v>1700</v>
      </c>
      <c r="D90" s="623" t="s">
        <v>1701</v>
      </c>
      <c r="E90" s="624" t="s">
        <v>1474</v>
      </c>
      <c r="F90" s="624" t="s">
        <v>1702</v>
      </c>
      <c r="G90" s="632"/>
      <c r="H90" s="634"/>
      <c r="I90" s="632"/>
      <c r="J90" s="632"/>
      <c r="K90" s="633"/>
      <c r="L90" s="630"/>
    </row>
    <row r="91" spans="1:12" ht="12.75">
      <c r="A91" s="620"/>
      <c r="B91" s="621" t="s">
        <v>1703</v>
      </c>
      <c r="C91" s="622"/>
      <c r="D91" s="623" t="s">
        <v>1701</v>
      </c>
      <c r="E91" s="624" t="s">
        <v>1474</v>
      </c>
      <c r="F91" s="624" t="s">
        <v>1704</v>
      </c>
      <c r="G91" s="632">
        <v>639</v>
      </c>
      <c r="H91" s="634">
        <f>I91/G91</f>
        <v>44</v>
      </c>
      <c r="I91" s="632">
        <v>28116</v>
      </c>
      <c r="J91" s="632">
        <v>640</v>
      </c>
      <c r="K91" s="633">
        <v>44</v>
      </c>
      <c r="L91" s="630">
        <f>J91*K91</f>
        <v>28160</v>
      </c>
    </row>
    <row r="92" spans="1:12" ht="12.75">
      <c r="A92" s="620"/>
      <c r="B92" s="621" t="s">
        <v>1705</v>
      </c>
      <c r="C92" s="622" t="s">
        <v>1706</v>
      </c>
      <c r="D92" s="623" t="s">
        <v>1707</v>
      </c>
      <c r="E92" s="624"/>
      <c r="F92" s="624" t="s">
        <v>1708</v>
      </c>
      <c r="G92" s="632">
        <v>87</v>
      </c>
      <c r="H92" s="634">
        <f>I92/G92</f>
        <v>23.029999999999998</v>
      </c>
      <c r="I92" s="632">
        <v>2003.61</v>
      </c>
      <c r="J92" s="632">
        <v>120</v>
      </c>
      <c r="K92" s="633">
        <v>23.03</v>
      </c>
      <c r="L92" s="630">
        <f>J92*K92</f>
        <v>2763.6000000000004</v>
      </c>
    </row>
    <row r="93" spans="1:12" ht="12.75">
      <c r="A93" s="620"/>
      <c r="B93" s="621" t="s">
        <v>1709</v>
      </c>
      <c r="C93" s="622"/>
      <c r="D93" s="623" t="s">
        <v>1710</v>
      </c>
      <c r="E93" s="624"/>
      <c r="F93" s="624" t="s">
        <v>1711</v>
      </c>
      <c r="G93" s="632"/>
      <c r="H93" s="634"/>
      <c r="I93" s="632"/>
      <c r="J93" s="632"/>
      <c r="K93" s="633"/>
      <c r="L93" s="632"/>
    </row>
    <row r="94" spans="1:12" ht="12.75">
      <c r="A94" s="635" t="s">
        <v>1712</v>
      </c>
      <c r="B94" s="635"/>
      <c r="C94" s="636"/>
      <c r="D94" s="636"/>
      <c r="E94" s="636"/>
      <c r="F94" s="636"/>
      <c r="G94" s="632"/>
      <c r="H94" s="634"/>
      <c r="I94" s="637">
        <v>11066102</v>
      </c>
      <c r="J94" s="632"/>
      <c r="K94" s="633"/>
      <c r="L94" s="637">
        <v>10536000</v>
      </c>
    </row>
    <row r="95" spans="8:11" ht="12.75">
      <c r="H95" s="634"/>
      <c r="K95" s="143"/>
    </row>
    <row r="96" spans="1:12" ht="12.75">
      <c r="A96" s="638" t="s">
        <v>1713</v>
      </c>
      <c r="B96" s="639"/>
      <c r="C96" s="639"/>
      <c r="D96" s="640"/>
      <c r="E96" s="640"/>
      <c r="F96" s="640"/>
      <c r="G96" s="641"/>
      <c r="H96" s="634"/>
      <c r="I96" s="642"/>
      <c r="J96" s="636"/>
      <c r="K96" s="643"/>
      <c r="L96" s="636"/>
    </row>
    <row r="97" spans="1:12" ht="12.75">
      <c r="A97" s="644" t="s">
        <v>1464</v>
      </c>
      <c r="B97" s="639"/>
      <c r="C97" s="639"/>
      <c r="D97" s="640"/>
      <c r="E97" s="640"/>
      <c r="F97" s="640"/>
      <c r="G97" s="641"/>
      <c r="H97" s="634"/>
      <c r="I97" s="641"/>
      <c r="J97" s="636"/>
      <c r="K97" s="643"/>
      <c r="L97" s="636"/>
    </row>
    <row r="98" spans="1:12" ht="12.75">
      <c r="A98" s="644"/>
      <c r="B98" s="645" t="s">
        <v>1714</v>
      </c>
      <c r="C98" s="646" t="s">
        <v>1715</v>
      </c>
      <c r="D98" s="647" t="s">
        <v>1716</v>
      </c>
      <c r="E98" s="648" t="s">
        <v>1717</v>
      </c>
      <c r="F98" s="648" t="s">
        <v>1718</v>
      </c>
      <c r="G98" s="649"/>
      <c r="H98" s="634"/>
      <c r="I98" s="642"/>
      <c r="J98" s="636"/>
      <c r="K98" s="643"/>
      <c r="L98" s="636"/>
    </row>
    <row r="99" spans="1:12" ht="12.75">
      <c r="A99" s="644"/>
      <c r="B99" s="645" t="s">
        <v>1719</v>
      </c>
      <c r="C99" s="646" t="s">
        <v>1715</v>
      </c>
      <c r="D99" s="647" t="s">
        <v>1716</v>
      </c>
      <c r="E99" s="650" t="s">
        <v>1717</v>
      </c>
      <c r="F99" s="651" t="s">
        <v>1720</v>
      </c>
      <c r="G99" s="652"/>
      <c r="H99" s="634"/>
      <c r="I99" s="653"/>
      <c r="J99" s="636">
        <v>6</v>
      </c>
      <c r="K99" s="643">
        <v>123067.37</v>
      </c>
      <c r="L99" s="636">
        <f>J99*K99</f>
        <v>738404.22</v>
      </c>
    </row>
    <row r="100" spans="1:12" ht="12.75">
      <c r="A100" s="644"/>
      <c r="B100" s="645" t="s">
        <v>1721</v>
      </c>
      <c r="C100" s="646" t="s">
        <v>1715</v>
      </c>
      <c r="D100" s="646" t="s">
        <v>1722</v>
      </c>
      <c r="E100" s="654" t="s">
        <v>1468</v>
      </c>
      <c r="F100" s="654" t="s">
        <v>1723</v>
      </c>
      <c r="G100" s="643">
        <v>36</v>
      </c>
      <c r="H100" s="634">
        <v>126245.2</v>
      </c>
      <c r="I100" s="655" t="s">
        <v>1724</v>
      </c>
      <c r="J100" s="636">
        <v>40</v>
      </c>
      <c r="K100" s="656">
        <v>126245.2</v>
      </c>
      <c r="L100" s="657">
        <f>J100*K100</f>
        <v>5049808</v>
      </c>
    </row>
    <row r="101" spans="1:12" ht="12.75">
      <c r="A101" s="658"/>
      <c r="B101" s="644" t="s">
        <v>1725</v>
      </c>
      <c r="C101" s="644"/>
      <c r="D101" s="659"/>
      <c r="E101" s="659"/>
      <c r="F101" s="659"/>
      <c r="G101" s="660">
        <v>36</v>
      </c>
      <c r="H101" s="634"/>
      <c r="I101" s="655" t="s">
        <v>1724</v>
      </c>
      <c r="J101" s="635">
        <v>46</v>
      </c>
      <c r="K101" s="660"/>
      <c r="L101" s="635">
        <f>L99+L100</f>
        <v>5788212.22</v>
      </c>
    </row>
    <row r="102" ht="12.75">
      <c r="A102" s="658"/>
    </row>
    <row r="104" spans="10:12" ht="12.75">
      <c r="J104" s="58" t="s">
        <v>94</v>
      </c>
      <c r="K104" s="58"/>
      <c r="L104" s="59"/>
    </row>
    <row r="105" spans="10:11" ht="12.75">
      <c r="J105" s="58" t="s">
        <v>95</v>
      </c>
      <c r="K105" s="58"/>
    </row>
  </sheetData>
  <sheetProtection selectLockedCells="1" selectUnlockedCells="1"/>
  <mergeCells count="17">
    <mergeCell ref="A1:L1"/>
    <mergeCell ref="A2:A4"/>
    <mergeCell ref="B2:B4"/>
    <mergeCell ref="C2:C4"/>
    <mergeCell ref="D2:D4"/>
    <mergeCell ref="E2:E4"/>
    <mergeCell ref="F2:F4"/>
    <mergeCell ref="G2:L2"/>
    <mergeCell ref="G3:I3"/>
    <mergeCell ref="J3:L3"/>
    <mergeCell ref="A6:A7"/>
    <mergeCell ref="A8:A11"/>
    <mergeCell ref="A12:A82"/>
    <mergeCell ref="A84:A92"/>
    <mergeCell ref="A94:B94"/>
    <mergeCell ref="A97:A99"/>
    <mergeCell ref="A101:A102"/>
  </mergeCells>
  <printOptions/>
  <pageMargins left="0.7" right="0.7" top="0.75" bottom="0.75" header="0.5118055555555555" footer="0.5118055555555555"/>
  <pageSetup horizontalDpi="300" verticalDpi="300" orientation="landscape" paperSize="9" scale="50"/>
  <rowBreaks count="2" manualBreakCount="2">
    <brk id="39" max="255" man="1"/>
    <brk id="68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SheetLayoutView="100" workbookViewId="0" topLeftCell="A1">
      <selection activeCell="G27" sqref="G27"/>
    </sheetView>
  </sheetViews>
  <sheetFormatPr defaultColWidth="9.140625" defaultRowHeight="12.75"/>
  <cols>
    <col min="1" max="1" width="9.140625" style="14" customWidth="1"/>
    <col min="2" max="2" width="53.57421875" style="14" customWidth="1"/>
    <col min="3" max="3" width="14.421875" style="14" customWidth="1"/>
    <col min="4" max="4" width="16.421875" style="14" customWidth="1"/>
    <col min="5" max="16384" width="9.140625" style="14" customWidth="1"/>
  </cols>
  <sheetData>
    <row r="1" s="489" customFormat="1" ht="12.75"/>
    <row r="2" spans="1:4" s="489" customFormat="1" ht="51.75" customHeight="1">
      <c r="A2" s="661" t="s">
        <v>1726</v>
      </c>
      <c r="B2" s="661"/>
      <c r="C2" s="661"/>
      <c r="D2" s="661"/>
    </row>
    <row r="3" spans="1:4" ht="12.75">
      <c r="A3" s="60"/>
      <c r="B3" s="60"/>
      <c r="C3" s="60"/>
      <c r="D3" s="143" t="s">
        <v>1727</v>
      </c>
    </row>
    <row r="4" spans="1:4" ht="45" customHeight="1">
      <c r="A4" s="191" t="s">
        <v>98</v>
      </c>
      <c r="B4" s="191" t="s">
        <v>1728</v>
      </c>
      <c r="C4" s="177" t="s">
        <v>230</v>
      </c>
      <c r="D4" s="567" t="s">
        <v>231</v>
      </c>
    </row>
    <row r="5" spans="1:4" ht="35.25" customHeight="1">
      <c r="A5" s="191"/>
      <c r="B5" s="191"/>
      <c r="C5" s="191" t="s">
        <v>1435</v>
      </c>
      <c r="D5" s="191" t="s">
        <v>1435</v>
      </c>
    </row>
    <row r="6" spans="1:4" ht="20.25" customHeight="1">
      <c r="A6" s="191">
        <v>0</v>
      </c>
      <c r="B6" s="440">
        <v>1</v>
      </c>
      <c r="C6" s="440">
        <v>2</v>
      </c>
      <c r="D6" s="440">
        <v>3</v>
      </c>
    </row>
    <row r="7" spans="1:4" ht="18" customHeight="1">
      <c r="A7" s="662">
        <v>1</v>
      </c>
      <c r="B7" s="663" t="s">
        <v>1729</v>
      </c>
      <c r="C7" s="186">
        <v>8061845.78</v>
      </c>
      <c r="D7" s="186">
        <v>7282800</v>
      </c>
    </row>
    <row r="8" spans="1:4" ht="18" customHeight="1">
      <c r="A8" s="662">
        <v>2</v>
      </c>
      <c r="B8" s="664" t="s">
        <v>1730</v>
      </c>
      <c r="C8" s="186">
        <v>6064639.66</v>
      </c>
      <c r="D8" s="186">
        <v>4855200</v>
      </c>
    </row>
    <row r="9" spans="1:4" ht="18" customHeight="1">
      <c r="A9" s="662">
        <v>3</v>
      </c>
      <c r="B9" s="665" t="s">
        <v>1731</v>
      </c>
      <c r="C9" s="186"/>
      <c r="D9" s="186"/>
    </row>
    <row r="10" spans="1:4" ht="18" customHeight="1">
      <c r="A10" s="662">
        <v>4</v>
      </c>
      <c r="B10" s="664" t="s">
        <v>1732</v>
      </c>
      <c r="C10" s="143">
        <v>14126485.44</v>
      </c>
      <c r="D10" s="186">
        <v>12138000</v>
      </c>
    </row>
    <row r="11" spans="1:4" ht="18" customHeight="1">
      <c r="A11" s="245"/>
      <c r="B11" s="666"/>
      <c r="C11" s="186"/>
      <c r="D11" s="186"/>
    </row>
    <row r="12" spans="1:4" ht="18" customHeight="1">
      <c r="A12" s="245"/>
      <c r="B12" s="666" t="s">
        <v>1731</v>
      </c>
      <c r="C12" s="494">
        <v>511286.91</v>
      </c>
      <c r="D12" s="186">
        <v>491000</v>
      </c>
    </row>
    <row r="13" spans="1:4" ht="18" customHeight="1">
      <c r="A13" s="667"/>
      <c r="B13" s="668"/>
      <c r="C13" s="186"/>
      <c r="D13" s="202"/>
    </row>
    <row r="14" spans="1:4" ht="18" customHeight="1">
      <c r="A14" s="186"/>
      <c r="B14" s="668"/>
      <c r="C14" s="186"/>
      <c r="D14" s="186"/>
    </row>
    <row r="15" spans="1:4" s="489" customFormat="1" ht="18" customHeight="1">
      <c r="A15" s="186"/>
      <c r="B15" s="668"/>
      <c r="C15" s="186"/>
      <c r="D15" s="186"/>
    </row>
    <row r="16" spans="1:4" s="489" customFormat="1" ht="18" customHeight="1">
      <c r="A16" s="186"/>
      <c r="B16" s="668"/>
      <c r="C16" s="186"/>
      <c r="D16" s="186"/>
    </row>
    <row r="17" spans="1:4" s="489" customFormat="1" ht="18" customHeight="1">
      <c r="A17" s="186"/>
      <c r="B17" s="668"/>
      <c r="C17" s="186"/>
      <c r="D17" s="186"/>
    </row>
    <row r="18" spans="1:4" s="489" customFormat="1" ht="18" customHeight="1">
      <c r="A18" s="186"/>
      <c r="B18" s="668"/>
      <c r="C18" s="186"/>
      <c r="D18" s="186"/>
    </row>
    <row r="19" spans="1:4" s="489" customFormat="1" ht="18" customHeight="1">
      <c r="A19" s="186"/>
      <c r="B19" s="668"/>
      <c r="C19" s="186"/>
      <c r="D19" s="186"/>
    </row>
    <row r="20" spans="1:4" s="489" customFormat="1" ht="18" customHeight="1">
      <c r="A20" s="186"/>
      <c r="B20" s="668"/>
      <c r="C20" s="186"/>
      <c r="D20" s="186"/>
    </row>
    <row r="21" spans="1:4" s="489" customFormat="1" ht="12.75">
      <c r="A21" s="186"/>
      <c r="B21" s="668"/>
      <c r="C21" s="186"/>
      <c r="D21" s="186"/>
    </row>
    <row r="22" spans="1:4" ht="21" customHeight="1">
      <c r="A22" s="669" t="s">
        <v>181</v>
      </c>
      <c r="B22" s="669"/>
      <c r="C22" s="209">
        <v>14637772</v>
      </c>
      <c r="D22" s="209">
        <f>D10+D12</f>
        <v>12629000</v>
      </c>
    </row>
    <row r="26" spans="4:7" ht="12.75">
      <c r="D26" s="58" t="s">
        <v>94</v>
      </c>
      <c r="E26" s="58"/>
      <c r="F26" s="59"/>
      <c r="G26" s="59"/>
    </row>
    <row r="27" spans="4:7" ht="12.75">
      <c r="D27" s="58" t="s">
        <v>95</v>
      </c>
      <c r="E27" s="58"/>
      <c r="F27" s="60"/>
      <c r="G27" s="60"/>
    </row>
  </sheetData>
  <sheetProtection selectLockedCells="1" selectUnlockedCells="1"/>
  <mergeCells count="4">
    <mergeCell ref="A2:D2"/>
    <mergeCell ref="A4:A5"/>
    <mergeCell ref="B4:B5"/>
    <mergeCell ref="A22:B22"/>
  </mergeCells>
  <printOptions/>
  <pageMargins left="0.7" right="0.7" top="0.75" bottom="0.75" header="0.5118055555555555" footer="0.5118055555555555"/>
  <pageSetup horizontalDpi="300" verticalDpi="300" orientation="landscape" paperSize="9" scale="70"/>
</worksheet>
</file>

<file path=xl/worksheets/sheet35.xml><?xml version="1.0" encoding="utf-8"?>
<worksheet xmlns="http://schemas.openxmlformats.org/spreadsheetml/2006/main" xmlns:r="http://schemas.openxmlformats.org/officeDocument/2006/relationships">
  <dimension ref="A3:F327"/>
  <sheetViews>
    <sheetView view="pageBreakPreview" zoomScaleSheetLayoutView="100" workbookViewId="0" topLeftCell="A304">
      <selection activeCell="D317" sqref="D317"/>
    </sheetView>
  </sheetViews>
  <sheetFormatPr defaultColWidth="9.140625" defaultRowHeight="12.75"/>
  <cols>
    <col min="2" max="2" width="92.421875" style="0" customWidth="1"/>
  </cols>
  <sheetData>
    <row r="2" ht="17.25" customHeight="1"/>
    <row r="3" spans="1:2" ht="53.25" customHeight="1">
      <c r="A3" s="661" t="s">
        <v>1733</v>
      </c>
      <c r="B3" s="661"/>
    </row>
    <row r="4" spans="1:2" ht="12.75">
      <c r="A4" s="60"/>
      <c r="B4" s="143" t="s">
        <v>1734</v>
      </c>
    </row>
    <row r="5" spans="1:2" ht="12.75" customHeight="1">
      <c r="A5" s="191" t="s">
        <v>1401</v>
      </c>
      <c r="B5" s="191" t="s">
        <v>1735</v>
      </c>
    </row>
    <row r="6" spans="1:2" ht="12.75">
      <c r="A6" s="191"/>
      <c r="B6" s="191"/>
    </row>
    <row r="7" spans="1:2" ht="12.75">
      <c r="A7" s="670">
        <v>1100015</v>
      </c>
      <c r="B7" s="671" t="s">
        <v>233</v>
      </c>
    </row>
    <row r="8" spans="1:2" ht="12.75">
      <c r="A8" s="670">
        <v>1100023</v>
      </c>
      <c r="B8" s="671" t="s">
        <v>234</v>
      </c>
    </row>
    <row r="9" spans="1:2" ht="12.75">
      <c r="A9" s="672">
        <v>1100023</v>
      </c>
      <c r="B9" s="673" t="s">
        <v>235</v>
      </c>
    </row>
    <row r="10" spans="1:2" ht="12.75">
      <c r="A10" s="672">
        <v>1100023</v>
      </c>
      <c r="B10" s="673" t="s">
        <v>236</v>
      </c>
    </row>
    <row r="11" spans="1:2" ht="12.75">
      <c r="A11" s="672">
        <v>1100023</v>
      </c>
      <c r="B11" s="673" t="s">
        <v>237</v>
      </c>
    </row>
    <row r="12" spans="1:2" ht="12.75">
      <c r="A12" s="672">
        <v>1100049</v>
      </c>
      <c r="B12" s="673" t="s">
        <v>239</v>
      </c>
    </row>
    <row r="13" spans="1:2" ht="12.75">
      <c r="A13" s="672">
        <v>1100049</v>
      </c>
      <c r="B13" s="673" t="s">
        <v>240</v>
      </c>
    </row>
    <row r="14" spans="1:2" ht="12.75">
      <c r="A14" s="672">
        <v>1100056</v>
      </c>
      <c r="B14" s="673" t="s">
        <v>241</v>
      </c>
    </row>
    <row r="15" spans="1:2" ht="12.75">
      <c r="A15" s="672">
        <v>1000025</v>
      </c>
      <c r="B15" s="673" t="s">
        <v>242</v>
      </c>
    </row>
    <row r="16" spans="1:2" ht="12.75">
      <c r="A16" s="672">
        <v>2200128</v>
      </c>
      <c r="B16" s="673" t="s">
        <v>243</v>
      </c>
    </row>
    <row r="17" spans="1:2" ht="12.75">
      <c r="A17" s="672">
        <v>1100032</v>
      </c>
      <c r="B17" s="673" t="s">
        <v>1736</v>
      </c>
    </row>
    <row r="18" spans="1:2" ht="12.75">
      <c r="A18" s="672">
        <v>1100033</v>
      </c>
      <c r="B18" s="673" t="s">
        <v>1737</v>
      </c>
    </row>
    <row r="19" spans="1:2" ht="12.75">
      <c r="A19" s="672">
        <v>1100034</v>
      </c>
      <c r="B19" s="673" t="s">
        <v>1738</v>
      </c>
    </row>
    <row r="20" spans="1:2" ht="12.75">
      <c r="A20" s="672">
        <v>1200056</v>
      </c>
      <c r="B20" s="673" t="s">
        <v>252</v>
      </c>
    </row>
    <row r="21" spans="1:2" ht="12.75">
      <c r="A21" s="672">
        <v>1200057</v>
      </c>
      <c r="B21" s="673" t="s">
        <v>271</v>
      </c>
    </row>
    <row r="22" spans="1:2" ht="12.75">
      <c r="A22" s="672">
        <v>1100064</v>
      </c>
      <c r="B22" s="673" t="s">
        <v>246</v>
      </c>
    </row>
    <row r="23" spans="1:2" ht="12.75">
      <c r="A23" s="672">
        <v>1100072</v>
      </c>
      <c r="B23" s="673" t="s">
        <v>247</v>
      </c>
    </row>
    <row r="24" spans="1:2" ht="12.75">
      <c r="A24" s="672">
        <v>1100080</v>
      </c>
      <c r="B24" s="673" t="s">
        <v>248</v>
      </c>
    </row>
    <row r="25" spans="1:2" ht="12.75">
      <c r="A25" s="672">
        <v>1100081</v>
      </c>
      <c r="B25" s="673" t="s">
        <v>249</v>
      </c>
    </row>
    <row r="26" spans="1:2" ht="12.75">
      <c r="A26" s="672">
        <v>1200055</v>
      </c>
      <c r="B26" s="673" t="s">
        <v>250</v>
      </c>
    </row>
    <row r="27" spans="1:2" ht="12.75">
      <c r="A27" s="672">
        <v>1000017</v>
      </c>
      <c r="B27" s="673" t="s">
        <v>251</v>
      </c>
    </row>
    <row r="28" spans="1:2" ht="12.75">
      <c r="A28" s="672">
        <v>2200103</v>
      </c>
      <c r="B28" s="673" t="s">
        <v>1739</v>
      </c>
    </row>
    <row r="29" spans="1:2" ht="12.75">
      <c r="A29" s="672" t="s">
        <v>254</v>
      </c>
      <c r="B29" s="673" t="s">
        <v>920</v>
      </c>
    </row>
    <row r="30" spans="1:2" ht="12.75">
      <c r="A30" s="674" t="s">
        <v>257</v>
      </c>
      <c r="B30" s="675" t="s">
        <v>258</v>
      </c>
    </row>
    <row r="31" spans="1:2" ht="12.75">
      <c r="A31" s="672">
        <v>1000124</v>
      </c>
      <c r="B31" s="673" t="s">
        <v>259</v>
      </c>
    </row>
    <row r="32" spans="1:2" ht="12.75">
      <c r="A32" s="672" t="s">
        <v>260</v>
      </c>
      <c r="B32" s="673" t="s">
        <v>261</v>
      </c>
    </row>
    <row r="33" spans="1:2" ht="12.75">
      <c r="A33" s="672" t="s">
        <v>262</v>
      </c>
      <c r="B33" s="673" t="s">
        <v>263</v>
      </c>
    </row>
    <row r="34" spans="1:2" ht="12.75">
      <c r="A34" s="672" t="s">
        <v>264</v>
      </c>
      <c r="B34" s="673" t="s">
        <v>265</v>
      </c>
    </row>
    <row r="35" spans="1:2" ht="12.75">
      <c r="A35" s="676" t="s">
        <v>266</v>
      </c>
      <c r="B35" s="677" t="s">
        <v>267</v>
      </c>
    </row>
    <row r="36" spans="1:2" ht="12.75">
      <c r="A36" s="672" t="s">
        <v>268</v>
      </c>
      <c r="B36" s="673" t="s">
        <v>269</v>
      </c>
    </row>
    <row r="37" spans="1:2" ht="12.75">
      <c r="A37" s="672">
        <v>1000116</v>
      </c>
      <c r="B37" s="673" t="s">
        <v>270</v>
      </c>
    </row>
    <row r="38" spans="1:2" ht="12.75">
      <c r="A38" s="672">
        <v>1000181</v>
      </c>
      <c r="B38" s="673" t="s">
        <v>272</v>
      </c>
    </row>
    <row r="39" spans="1:2" ht="12.75">
      <c r="A39" s="672">
        <v>1000215</v>
      </c>
      <c r="B39" s="673" t="s">
        <v>274</v>
      </c>
    </row>
    <row r="40" spans="1:2" ht="12.75">
      <c r="A40" s="672">
        <v>1000207</v>
      </c>
      <c r="B40" s="673" t="s">
        <v>277</v>
      </c>
    </row>
    <row r="41" spans="1:2" ht="12.75">
      <c r="A41" s="672">
        <v>1000207</v>
      </c>
      <c r="B41" s="673" t="s">
        <v>279</v>
      </c>
    </row>
    <row r="42" spans="1:2" ht="12.75">
      <c r="A42" s="672">
        <v>1100031</v>
      </c>
      <c r="B42" s="678" t="s">
        <v>310</v>
      </c>
    </row>
    <row r="43" spans="1:2" ht="12.75">
      <c r="A43" s="672">
        <v>1100031</v>
      </c>
      <c r="B43" s="678" t="s">
        <v>311</v>
      </c>
    </row>
    <row r="44" spans="1:2" ht="12.75">
      <c r="A44" s="672">
        <v>1100031</v>
      </c>
      <c r="B44" s="678" t="s">
        <v>312</v>
      </c>
    </row>
    <row r="45" spans="1:2" ht="12.75">
      <c r="A45" s="672">
        <v>1100031</v>
      </c>
      <c r="B45" s="678" t="s">
        <v>313</v>
      </c>
    </row>
    <row r="46" spans="1:2" ht="12.75">
      <c r="A46" s="672">
        <v>1100031</v>
      </c>
      <c r="B46" s="678" t="s">
        <v>314</v>
      </c>
    </row>
    <row r="47" spans="1:2" ht="12.75">
      <c r="A47" s="672">
        <v>1100031</v>
      </c>
      <c r="B47" s="678" t="s">
        <v>315</v>
      </c>
    </row>
    <row r="48" spans="1:2" ht="12.75">
      <c r="A48" s="676">
        <v>1100049</v>
      </c>
      <c r="B48" s="679" t="s">
        <v>317</v>
      </c>
    </row>
    <row r="49" spans="1:2" ht="12.75">
      <c r="A49" s="676">
        <v>1100049</v>
      </c>
      <c r="B49" s="679" t="s">
        <v>318</v>
      </c>
    </row>
    <row r="50" spans="1:2" ht="12.75">
      <c r="A50" s="676">
        <v>1100049</v>
      </c>
      <c r="B50" s="679" t="s">
        <v>319</v>
      </c>
    </row>
    <row r="51" spans="1:2" ht="12.75">
      <c r="A51" s="676">
        <v>1100049</v>
      </c>
      <c r="B51" s="679" t="s">
        <v>320</v>
      </c>
    </row>
    <row r="52" spans="1:2" ht="12.75">
      <c r="A52" s="676">
        <v>1100049</v>
      </c>
      <c r="B52" s="679" t="s">
        <v>321</v>
      </c>
    </row>
    <row r="53" spans="1:2" ht="12.75">
      <c r="A53" s="676">
        <v>1100049</v>
      </c>
      <c r="B53" s="679" t="s">
        <v>322</v>
      </c>
    </row>
    <row r="54" spans="1:2" ht="12.75">
      <c r="A54" s="672" t="s">
        <v>342</v>
      </c>
      <c r="B54" s="678" t="s">
        <v>343</v>
      </c>
    </row>
    <row r="55" spans="1:2" ht="12.75">
      <c r="A55" s="672">
        <v>1300047</v>
      </c>
      <c r="B55" s="678" t="s">
        <v>344</v>
      </c>
    </row>
    <row r="56" spans="1:2" ht="12.75">
      <c r="A56" s="672">
        <v>1300029</v>
      </c>
      <c r="B56" s="678" t="s">
        <v>345</v>
      </c>
    </row>
    <row r="57" spans="1:2" ht="12.75">
      <c r="A57" s="672">
        <v>1300136</v>
      </c>
      <c r="B57" s="678" t="s">
        <v>375</v>
      </c>
    </row>
    <row r="58" spans="1:2" ht="12.75">
      <c r="A58" s="672">
        <v>1300044</v>
      </c>
      <c r="B58" s="678" t="s">
        <v>346</v>
      </c>
    </row>
    <row r="59" spans="1:2" ht="12.75">
      <c r="A59" s="672">
        <v>1300046</v>
      </c>
      <c r="B59" s="678" t="s">
        <v>348</v>
      </c>
    </row>
    <row r="60" spans="1:2" ht="12.75">
      <c r="A60" s="672">
        <v>2200131</v>
      </c>
      <c r="B60" s="673" t="s">
        <v>349</v>
      </c>
    </row>
    <row r="61" spans="1:2" ht="12.75">
      <c r="A61" s="672" t="s">
        <v>350</v>
      </c>
      <c r="B61" s="678" t="s">
        <v>351</v>
      </c>
    </row>
    <row r="62" spans="1:2" ht="12.75">
      <c r="A62" s="672">
        <v>1300040</v>
      </c>
      <c r="B62" s="673" t="s">
        <v>352</v>
      </c>
    </row>
    <row r="63" spans="1:2" ht="12.75">
      <c r="A63" s="672">
        <v>1200056</v>
      </c>
      <c r="B63" s="673" t="s">
        <v>252</v>
      </c>
    </row>
    <row r="64" spans="1:2" ht="12.75">
      <c r="A64" s="672">
        <v>1200057</v>
      </c>
      <c r="B64" s="673" t="s">
        <v>271</v>
      </c>
    </row>
    <row r="65" spans="1:2" ht="12.75">
      <c r="A65" s="672">
        <v>1300037</v>
      </c>
      <c r="B65" s="678" t="s">
        <v>356</v>
      </c>
    </row>
    <row r="66" spans="1:2" ht="12.75">
      <c r="A66" s="672">
        <v>1300037</v>
      </c>
      <c r="B66" s="678" t="s">
        <v>357</v>
      </c>
    </row>
    <row r="67" spans="1:2" ht="12.75">
      <c r="A67" s="672">
        <v>1300038</v>
      </c>
      <c r="B67" s="678" t="s">
        <v>360</v>
      </c>
    </row>
    <row r="68" spans="1:2" ht="12.75">
      <c r="A68" s="672">
        <v>1300039</v>
      </c>
      <c r="B68" s="678" t="s">
        <v>361</v>
      </c>
    </row>
    <row r="69" spans="1:2" ht="12.75">
      <c r="A69" s="672">
        <v>1300169</v>
      </c>
      <c r="B69" s="678" t="s">
        <v>363</v>
      </c>
    </row>
    <row r="70" spans="1:2" ht="12.75">
      <c r="A70" s="672">
        <v>1300169</v>
      </c>
      <c r="B70" s="678" t="s">
        <v>365</v>
      </c>
    </row>
    <row r="71" spans="1:2" ht="12.75">
      <c r="A71" s="672">
        <v>1300041</v>
      </c>
      <c r="B71" s="678" t="s">
        <v>366</v>
      </c>
    </row>
    <row r="72" spans="1:2" ht="12.75">
      <c r="A72" s="672" t="s">
        <v>367</v>
      </c>
      <c r="B72" s="673" t="s">
        <v>368</v>
      </c>
    </row>
    <row r="73" spans="1:2" ht="12.75">
      <c r="A73" s="672" t="s">
        <v>369</v>
      </c>
      <c r="B73" s="673" t="s">
        <v>370</v>
      </c>
    </row>
    <row r="74" spans="1:2" ht="12.75">
      <c r="A74" s="672">
        <v>1300185</v>
      </c>
      <c r="B74" s="673" t="s">
        <v>371</v>
      </c>
    </row>
    <row r="75" spans="1:2" ht="12.75">
      <c r="A75" s="672">
        <v>1300042</v>
      </c>
      <c r="B75" s="673" t="s">
        <v>372</v>
      </c>
    </row>
    <row r="76" spans="1:2" ht="12.75">
      <c r="A76" s="672">
        <v>1300043</v>
      </c>
      <c r="B76" s="673" t="s">
        <v>373</v>
      </c>
    </row>
    <row r="77" spans="1:2" ht="12.75">
      <c r="A77" s="672" t="s">
        <v>376</v>
      </c>
      <c r="B77" s="678" t="s">
        <v>377</v>
      </c>
    </row>
    <row r="78" spans="1:2" ht="12.75">
      <c r="A78" s="680" t="s">
        <v>257</v>
      </c>
      <c r="B78" s="681" t="s">
        <v>258</v>
      </c>
    </row>
    <row r="79" spans="1:2" ht="12.75">
      <c r="A79" s="672" t="s">
        <v>378</v>
      </c>
      <c r="B79" s="678" t="s">
        <v>379</v>
      </c>
    </row>
    <row r="80" spans="1:2" ht="12.75">
      <c r="A80" s="672" t="s">
        <v>380</v>
      </c>
      <c r="B80" s="678" t="s">
        <v>381</v>
      </c>
    </row>
    <row r="81" spans="1:2" ht="12.75">
      <c r="A81" s="676" t="s">
        <v>382</v>
      </c>
      <c r="B81" s="679" t="s">
        <v>383</v>
      </c>
    </row>
    <row r="82" spans="1:2" ht="12.75">
      <c r="A82" s="676" t="s">
        <v>384</v>
      </c>
      <c r="B82" s="679" t="s">
        <v>385</v>
      </c>
    </row>
    <row r="83" spans="1:2" ht="12.75">
      <c r="A83" s="672">
        <v>1300129</v>
      </c>
      <c r="B83" s="678" t="s">
        <v>386</v>
      </c>
    </row>
    <row r="84" spans="1:2" ht="12.75">
      <c r="A84" s="672">
        <v>1300130</v>
      </c>
      <c r="B84" s="678" t="s">
        <v>387</v>
      </c>
    </row>
    <row r="85" spans="1:2" ht="12.75">
      <c r="A85" s="672" t="s">
        <v>266</v>
      </c>
      <c r="B85" s="678" t="s">
        <v>267</v>
      </c>
    </row>
    <row r="86" spans="1:2" ht="12.75">
      <c r="A86" s="672" t="s">
        <v>268</v>
      </c>
      <c r="B86" s="678" t="s">
        <v>269</v>
      </c>
    </row>
    <row r="87" spans="1:2" ht="12.75">
      <c r="A87" s="672">
        <v>1000132</v>
      </c>
      <c r="B87" s="673" t="s">
        <v>388</v>
      </c>
    </row>
    <row r="88" spans="1:2" ht="12.75">
      <c r="A88" s="672" t="s">
        <v>389</v>
      </c>
      <c r="B88" s="678" t="s">
        <v>390</v>
      </c>
    </row>
    <row r="89" spans="1:2" ht="12.75">
      <c r="A89" s="672">
        <v>1300044</v>
      </c>
      <c r="B89" s="678" t="s">
        <v>346</v>
      </c>
    </row>
    <row r="90" spans="1:2" ht="12.75">
      <c r="A90" s="672" t="s">
        <v>400</v>
      </c>
      <c r="B90" s="682" t="s">
        <v>414</v>
      </c>
    </row>
    <row r="91" spans="1:2" ht="12.75">
      <c r="A91" s="672" t="s">
        <v>400</v>
      </c>
      <c r="B91" s="682" t="s">
        <v>415</v>
      </c>
    </row>
    <row r="92" spans="1:2" ht="12.75">
      <c r="A92" s="672">
        <v>1200056</v>
      </c>
      <c r="B92" s="673" t="s">
        <v>252</v>
      </c>
    </row>
    <row r="93" spans="1:2" ht="12.75">
      <c r="A93" s="672">
        <v>1200057</v>
      </c>
      <c r="B93" s="673" t="s">
        <v>271</v>
      </c>
    </row>
    <row r="94" spans="1:2" ht="12.75">
      <c r="A94" s="672">
        <v>1300047</v>
      </c>
      <c r="B94" s="678" t="s">
        <v>344</v>
      </c>
    </row>
    <row r="95" spans="1:2" ht="12.75">
      <c r="A95" s="672">
        <v>1200088</v>
      </c>
      <c r="B95" s="678" t="s">
        <v>416</v>
      </c>
    </row>
    <row r="96" spans="1:2" ht="12.75">
      <c r="A96" s="683">
        <v>1200062</v>
      </c>
      <c r="B96" s="684" t="s">
        <v>417</v>
      </c>
    </row>
    <row r="97" spans="1:2" ht="12.75">
      <c r="A97" s="685">
        <v>1200063</v>
      </c>
      <c r="B97" s="682" t="s">
        <v>431</v>
      </c>
    </row>
    <row r="98" spans="1:2" ht="12.75">
      <c r="A98" s="676">
        <v>1200070</v>
      </c>
      <c r="B98" s="684" t="s">
        <v>419</v>
      </c>
    </row>
    <row r="99" spans="1:2" ht="12.75">
      <c r="A99" s="676">
        <v>1200070</v>
      </c>
      <c r="B99" s="682" t="s">
        <v>420</v>
      </c>
    </row>
    <row r="100" spans="1:2" ht="12.75">
      <c r="A100" s="676" t="s">
        <v>421</v>
      </c>
      <c r="B100" s="682" t="s">
        <v>423</v>
      </c>
    </row>
    <row r="101" spans="1:2" ht="12.75">
      <c r="A101" s="672" t="s">
        <v>324</v>
      </c>
      <c r="B101" s="682" t="s">
        <v>424</v>
      </c>
    </row>
    <row r="102" spans="1:2" ht="12.75">
      <c r="A102" s="672">
        <v>1200064</v>
      </c>
      <c r="B102" s="673" t="s">
        <v>432</v>
      </c>
    </row>
    <row r="103" spans="1:2" ht="12.75">
      <c r="A103" s="672">
        <v>1200065</v>
      </c>
      <c r="B103" s="673" t="s">
        <v>433</v>
      </c>
    </row>
    <row r="104" spans="1:2" ht="12.75">
      <c r="A104" s="672" t="s">
        <v>426</v>
      </c>
      <c r="B104" s="673" t="s">
        <v>427</v>
      </c>
    </row>
    <row r="105" spans="1:2" ht="12.75">
      <c r="A105" s="672" t="s">
        <v>407</v>
      </c>
      <c r="B105" s="673" t="s">
        <v>428</v>
      </c>
    </row>
    <row r="106" spans="1:2" ht="12.75">
      <c r="A106" s="672" t="s">
        <v>409</v>
      </c>
      <c r="B106" s="673" t="s">
        <v>429</v>
      </c>
    </row>
    <row r="107" spans="1:2" ht="12.75">
      <c r="A107" s="672" t="s">
        <v>333</v>
      </c>
      <c r="B107" s="673" t="s">
        <v>251</v>
      </c>
    </row>
    <row r="108" spans="1:2" ht="12.75">
      <c r="A108" s="672">
        <v>1200055</v>
      </c>
      <c r="B108" s="673" t="s">
        <v>250</v>
      </c>
    </row>
    <row r="109" spans="1:2" ht="12.75">
      <c r="A109" s="686" t="s">
        <v>254</v>
      </c>
      <c r="B109" s="678" t="s">
        <v>920</v>
      </c>
    </row>
    <row r="110" spans="1:2" ht="12.75">
      <c r="A110" s="686" t="s">
        <v>921</v>
      </c>
      <c r="B110" s="678" t="s">
        <v>922</v>
      </c>
    </row>
    <row r="111" spans="1:2" ht="12.75">
      <c r="A111" s="680" t="s">
        <v>257</v>
      </c>
      <c r="B111" s="681" t="s">
        <v>258</v>
      </c>
    </row>
    <row r="112" spans="1:2" ht="12.75">
      <c r="A112" s="672" t="s">
        <v>334</v>
      </c>
      <c r="B112" s="673" t="s">
        <v>270</v>
      </c>
    </row>
    <row r="113" spans="1:2" ht="12.75">
      <c r="A113" s="672">
        <v>1000272</v>
      </c>
      <c r="B113" s="673" t="s">
        <v>436</v>
      </c>
    </row>
    <row r="114" spans="1:2" ht="12.75">
      <c r="A114" s="687" t="s">
        <v>437</v>
      </c>
      <c r="B114" s="688" t="s">
        <v>438</v>
      </c>
    </row>
    <row r="115" spans="1:2" ht="12.75">
      <c r="A115" s="672" t="s">
        <v>264</v>
      </c>
      <c r="B115" s="689" t="s">
        <v>265</v>
      </c>
    </row>
    <row r="116" spans="1:2" ht="12.75">
      <c r="A116" s="690" t="s">
        <v>442</v>
      </c>
      <c r="B116" s="691" t="s">
        <v>443</v>
      </c>
    </row>
    <row r="117" spans="1:2" ht="12.75">
      <c r="A117" s="672" t="s">
        <v>819</v>
      </c>
      <c r="B117" s="673" t="s">
        <v>820</v>
      </c>
    </row>
    <row r="118" spans="1:2" ht="12.75">
      <c r="A118" s="692">
        <v>1000033</v>
      </c>
      <c r="B118" s="693" t="s">
        <v>847</v>
      </c>
    </row>
    <row r="119" spans="1:2" ht="12.75">
      <c r="A119" s="692">
        <v>1000033</v>
      </c>
      <c r="B119" s="693" t="s">
        <v>848</v>
      </c>
    </row>
    <row r="120" spans="1:2" ht="12.75">
      <c r="A120" s="676">
        <v>1000041</v>
      </c>
      <c r="B120" s="694" t="s">
        <v>850</v>
      </c>
    </row>
    <row r="121" spans="1:2" ht="12.75">
      <c r="A121" s="676">
        <v>1000041</v>
      </c>
      <c r="B121" s="694" t="s">
        <v>851</v>
      </c>
    </row>
    <row r="122" spans="1:2" ht="12.75">
      <c r="A122" s="676">
        <v>1000041</v>
      </c>
      <c r="B122" s="694" t="s">
        <v>853</v>
      </c>
    </row>
    <row r="123" spans="1:2" ht="12.75">
      <c r="A123" s="676">
        <v>1000041</v>
      </c>
      <c r="B123" s="694" t="s">
        <v>854</v>
      </c>
    </row>
    <row r="124" spans="1:2" ht="12.75">
      <c r="A124" s="676">
        <v>1000041</v>
      </c>
      <c r="B124" s="694" t="s">
        <v>1740</v>
      </c>
    </row>
    <row r="125" spans="1:2" ht="12.75">
      <c r="A125" s="676">
        <v>1000041</v>
      </c>
      <c r="B125" s="694" t="s">
        <v>856</v>
      </c>
    </row>
    <row r="126" spans="1:2" ht="12.75">
      <c r="A126" s="676">
        <v>1000041</v>
      </c>
      <c r="B126" s="694" t="s">
        <v>857</v>
      </c>
    </row>
    <row r="127" spans="1:2" ht="12.75">
      <c r="A127" s="676">
        <v>1000041</v>
      </c>
      <c r="B127" s="695" t="s">
        <v>858</v>
      </c>
    </row>
    <row r="128" spans="1:2" ht="12.75">
      <c r="A128" s="676">
        <v>1000041</v>
      </c>
      <c r="B128" s="695" t="s">
        <v>860</v>
      </c>
    </row>
    <row r="129" spans="1:2" ht="12.75">
      <c r="A129" s="696" t="s">
        <v>476</v>
      </c>
      <c r="B129" s="697" t="s">
        <v>477</v>
      </c>
    </row>
    <row r="130" spans="1:2" ht="12.75">
      <c r="A130" s="696" t="s">
        <v>478</v>
      </c>
      <c r="B130" s="697" t="s">
        <v>479</v>
      </c>
    </row>
    <row r="131" spans="1:2" ht="12.75">
      <c r="A131" s="696" t="s">
        <v>480</v>
      </c>
      <c r="B131" s="697" t="s">
        <v>481</v>
      </c>
    </row>
    <row r="132" spans="1:2" ht="12.75">
      <c r="A132" s="698" t="s">
        <v>1741</v>
      </c>
      <c r="B132" s="699" t="s">
        <v>1742</v>
      </c>
    </row>
    <row r="133" spans="1:2" ht="12.75">
      <c r="A133" s="687" t="s">
        <v>485</v>
      </c>
      <c r="B133" s="688" t="s">
        <v>486</v>
      </c>
    </row>
    <row r="134" spans="1:2" ht="12.75">
      <c r="A134" s="687" t="s">
        <v>487</v>
      </c>
      <c r="B134" s="688" t="s">
        <v>488</v>
      </c>
    </row>
    <row r="135" spans="1:2" ht="12.75">
      <c r="A135" s="687" t="s">
        <v>489</v>
      </c>
      <c r="B135" s="688" t="s">
        <v>490</v>
      </c>
    </row>
    <row r="136" spans="1:2" ht="12.75">
      <c r="A136" s="687" t="s">
        <v>491</v>
      </c>
      <c r="B136" s="688" t="s">
        <v>1743</v>
      </c>
    </row>
    <row r="137" spans="1:2" ht="12.75">
      <c r="A137" s="687" t="s">
        <v>497</v>
      </c>
      <c r="B137" s="688" t="s">
        <v>498</v>
      </c>
    </row>
    <row r="138" spans="1:2" ht="12.75">
      <c r="A138" s="687" t="s">
        <v>499</v>
      </c>
      <c r="B138" s="688" t="s">
        <v>500</v>
      </c>
    </row>
    <row r="139" spans="1:2" ht="12.75">
      <c r="A139" s="687" t="s">
        <v>501</v>
      </c>
      <c r="B139" s="688" t="s">
        <v>502</v>
      </c>
    </row>
    <row r="140" spans="1:2" ht="12.75">
      <c r="A140" s="687" t="s">
        <v>1744</v>
      </c>
      <c r="B140" s="688" t="s">
        <v>1745</v>
      </c>
    </row>
    <row r="141" spans="1:2" ht="12.75">
      <c r="A141" s="687" t="s">
        <v>503</v>
      </c>
      <c r="B141" s="688" t="s">
        <v>504</v>
      </c>
    </row>
    <row r="142" spans="1:2" ht="12.75">
      <c r="A142" s="687" t="s">
        <v>505</v>
      </c>
      <c r="B142" s="688" t="s">
        <v>506</v>
      </c>
    </row>
    <row r="143" spans="1:2" ht="12.75">
      <c r="A143" s="687" t="s">
        <v>510</v>
      </c>
      <c r="B143" s="688" t="s">
        <v>511</v>
      </c>
    </row>
    <row r="144" spans="1:2" ht="12.75">
      <c r="A144" s="687" t="s">
        <v>524</v>
      </c>
      <c r="B144" s="688" t="s">
        <v>1746</v>
      </c>
    </row>
    <row r="145" spans="1:2" ht="12.75">
      <c r="A145" s="687" t="s">
        <v>526</v>
      </c>
      <c r="B145" s="688" t="s">
        <v>527</v>
      </c>
    </row>
    <row r="146" spans="1:2" ht="12.75">
      <c r="A146" s="687" t="s">
        <v>530</v>
      </c>
      <c r="B146" s="688" t="s">
        <v>531</v>
      </c>
    </row>
    <row r="147" spans="1:2" ht="12.75">
      <c r="A147" s="687" t="s">
        <v>533</v>
      </c>
      <c r="B147" s="688" t="s">
        <v>534</v>
      </c>
    </row>
    <row r="148" spans="1:2" ht="12.75">
      <c r="A148" s="687" t="s">
        <v>537</v>
      </c>
      <c r="B148" s="688" t="s">
        <v>538</v>
      </c>
    </row>
    <row r="149" spans="1:2" ht="12.75">
      <c r="A149" s="687" t="s">
        <v>540</v>
      </c>
      <c r="B149" s="688" t="s">
        <v>541</v>
      </c>
    </row>
    <row r="150" spans="1:2" ht="12.75">
      <c r="A150" s="687" t="s">
        <v>544</v>
      </c>
      <c r="B150" s="688" t="s">
        <v>545</v>
      </c>
    </row>
    <row r="151" spans="1:2" ht="12.75">
      <c r="A151" s="687" t="s">
        <v>546</v>
      </c>
      <c r="B151" s="688" t="s">
        <v>547</v>
      </c>
    </row>
    <row r="152" spans="1:2" ht="12.75">
      <c r="A152" s="687" t="s">
        <v>550</v>
      </c>
      <c r="B152" s="688" t="s">
        <v>551</v>
      </c>
    </row>
    <row r="153" spans="1:2" ht="12.75">
      <c r="A153" s="687" t="s">
        <v>552</v>
      </c>
      <c r="B153" s="688" t="s">
        <v>553</v>
      </c>
    </row>
    <row r="154" spans="1:2" ht="12.75">
      <c r="A154" s="687" t="s">
        <v>554</v>
      </c>
      <c r="B154" s="688" t="s">
        <v>555</v>
      </c>
    </row>
    <row r="155" spans="1:2" ht="12.75">
      <c r="A155" s="687" t="s">
        <v>556</v>
      </c>
      <c r="B155" s="688" t="s">
        <v>557</v>
      </c>
    </row>
    <row r="156" spans="1:2" ht="12.75">
      <c r="A156" s="687" t="s">
        <v>558</v>
      </c>
      <c r="B156" s="688" t="s">
        <v>559</v>
      </c>
    </row>
    <row r="157" spans="1:2" ht="12.75">
      <c r="A157" s="687" t="s">
        <v>1747</v>
      </c>
      <c r="B157" s="688" t="s">
        <v>1748</v>
      </c>
    </row>
    <row r="158" spans="1:2" ht="12.75">
      <c r="A158" s="687" t="s">
        <v>437</v>
      </c>
      <c r="B158" s="688" t="s">
        <v>438</v>
      </c>
    </row>
    <row r="159" spans="1:2" ht="12.75">
      <c r="A159" s="687" t="s">
        <v>560</v>
      </c>
      <c r="B159" s="688" t="s">
        <v>561</v>
      </c>
    </row>
    <row r="160" spans="1:2" ht="12.75">
      <c r="A160" s="687" t="s">
        <v>562</v>
      </c>
      <c r="B160" s="688" t="s">
        <v>563</v>
      </c>
    </row>
    <row r="161" spans="1:2" ht="12.75">
      <c r="A161" s="687" t="s">
        <v>564</v>
      </c>
      <c r="B161" s="688" t="s">
        <v>565</v>
      </c>
    </row>
    <row r="162" spans="1:2" ht="12.75">
      <c r="A162" s="687" t="s">
        <v>566</v>
      </c>
      <c r="B162" s="688" t="s">
        <v>567</v>
      </c>
    </row>
    <row r="163" spans="1:2" ht="12.75">
      <c r="A163" s="687" t="s">
        <v>568</v>
      </c>
      <c r="B163" s="688" t="s">
        <v>569</v>
      </c>
    </row>
    <row r="164" spans="1:2" ht="12.75">
      <c r="A164" s="687" t="s">
        <v>570</v>
      </c>
      <c r="B164" s="688" t="s">
        <v>571</v>
      </c>
    </row>
    <row r="165" spans="1:2" ht="12.75">
      <c r="A165" s="687" t="s">
        <v>572</v>
      </c>
      <c r="B165" s="688" t="s">
        <v>573</v>
      </c>
    </row>
    <row r="166" spans="1:2" ht="12.75">
      <c r="A166" s="696" t="s">
        <v>574</v>
      </c>
      <c r="B166" s="697" t="s">
        <v>575</v>
      </c>
    </row>
    <row r="167" spans="1:2" ht="12.75">
      <c r="A167" s="696" t="s">
        <v>576</v>
      </c>
      <c r="B167" s="697" t="s">
        <v>577</v>
      </c>
    </row>
    <row r="168" spans="1:2" ht="12.75">
      <c r="A168" s="696" t="s">
        <v>578</v>
      </c>
      <c r="B168" s="697" t="s">
        <v>579</v>
      </c>
    </row>
    <row r="169" spans="1:2" ht="12.75">
      <c r="A169" s="696" t="s">
        <v>580</v>
      </c>
      <c r="B169" s="697" t="s">
        <v>581</v>
      </c>
    </row>
    <row r="170" spans="1:2" ht="12.75">
      <c r="A170" s="696" t="s">
        <v>584</v>
      </c>
      <c r="B170" s="697" t="s">
        <v>585</v>
      </c>
    </row>
    <row r="171" spans="1:2" ht="12.75">
      <c r="A171" s="696" t="s">
        <v>586</v>
      </c>
      <c r="B171" s="697" t="s">
        <v>587</v>
      </c>
    </row>
    <row r="172" spans="1:2" ht="12.75">
      <c r="A172" s="696" t="s">
        <v>590</v>
      </c>
      <c r="B172" s="697" t="s">
        <v>591</v>
      </c>
    </row>
    <row r="173" spans="1:2" ht="12.75">
      <c r="A173" s="696" t="s">
        <v>592</v>
      </c>
      <c r="B173" s="697" t="s">
        <v>593</v>
      </c>
    </row>
    <row r="174" spans="1:2" ht="12.75">
      <c r="A174" s="696" t="s">
        <v>594</v>
      </c>
      <c r="B174" s="697" t="s">
        <v>595</v>
      </c>
    </row>
    <row r="175" spans="1:2" ht="12.75">
      <c r="A175" s="696" t="s">
        <v>598</v>
      </c>
      <c r="B175" s="697" t="s">
        <v>599</v>
      </c>
    </row>
    <row r="176" spans="1:2" ht="12.75">
      <c r="A176" s="696" t="s">
        <v>601</v>
      </c>
      <c r="B176" s="697" t="s">
        <v>602</v>
      </c>
    </row>
    <row r="177" spans="1:2" ht="12.75">
      <c r="A177" s="696" t="s">
        <v>603</v>
      </c>
      <c r="B177" s="697" t="s">
        <v>604</v>
      </c>
    </row>
    <row r="178" spans="1:2" ht="12.75">
      <c r="A178" s="696" t="s">
        <v>605</v>
      </c>
      <c r="B178" s="697" t="s">
        <v>606</v>
      </c>
    </row>
    <row r="179" spans="1:2" ht="12.75">
      <c r="A179" s="696" t="s">
        <v>607</v>
      </c>
      <c r="B179" s="697" t="s">
        <v>608</v>
      </c>
    </row>
    <row r="180" spans="1:2" ht="12.75">
      <c r="A180" s="687" t="s">
        <v>609</v>
      </c>
      <c r="B180" s="688" t="s">
        <v>610</v>
      </c>
    </row>
    <row r="181" spans="1:2" ht="12.75">
      <c r="A181" s="687" t="s">
        <v>611</v>
      </c>
      <c r="B181" s="688" t="s">
        <v>612</v>
      </c>
    </row>
    <row r="182" spans="1:2" ht="12.75">
      <c r="A182" s="687" t="s">
        <v>613</v>
      </c>
      <c r="B182" s="688" t="s">
        <v>614</v>
      </c>
    </row>
    <row r="183" spans="1:2" ht="12.75">
      <c r="A183" s="687" t="s">
        <v>615</v>
      </c>
      <c r="B183" s="688" t="s">
        <v>616</v>
      </c>
    </row>
    <row r="184" spans="1:2" ht="12.75">
      <c r="A184" s="687" t="s">
        <v>617</v>
      </c>
      <c r="B184" s="688" t="s">
        <v>618</v>
      </c>
    </row>
    <row r="185" spans="1:2" ht="12.75">
      <c r="A185" s="687" t="s">
        <v>619</v>
      </c>
      <c r="B185" s="688" t="s">
        <v>620</v>
      </c>
    </row>
    <row r="186" spans="1:2" ht="12.75">
      <c r="A186" s="687" t="s">
        <v>621</v>
      </c>
      <c r="B186" s="688" t="s">
        <v>622</v>
      </c>
    </row>
    <row r="187" spans="1:2" ht="12.75">
      <c r="A187" s="687" t="s">
        <v>623</v>
      </c>
      <c r="B187" s="688" t="s">
        <v>624</v>
      </c>
    </row>
    <row r="188" spans="1:2" ht="12.75">
      <c r="A188" s="687" t="s">
        <v>625</v>
      </c>
      <c r="B188" s="688" t="s">
        <v>626</v>
      </c>
    </row>
    <row r="189" spans="1:2" ht="12.75">
      <c r="A189" s="687" t="s">
        <v>627</v>
      </c>
      <c r="B189" s="688" t="s">
        <v>628</v>
      </c>
    </row>
    <row r="190" spans="1:2" ht="12.75">
      <c r="A190" s="687" t="s">
        <v>629</v>
      </c>
      <c r="B190" s="688" t="s">
        <v>630</v>
      </c>
    </row>
    <row r="191" spans="1:2" ht="12.75">
      <c r="A191" s="687" t="s">
        <v>633</v>
      </c>
      <c r="B191" s="688" t="s">
        <v>634</v>
      </c>
    </row>
    <row r="192" spans="1:2" ht="12.75">
      <c r="A192" s="687" t="s">
        <v>635</v>
      </c>
      <c r="B192" s="688" t="s">
        <v>636</v>
      </c>
    </row>
    <row r="193" spans="1:2" ht="12.75">
      <c r="A193" s="687" t="s">
        <v>637</v>
      </c>
      <c r="B193" s="688" t="s">
        <v>638</v>
      </c>
    </row>
    <row r="194" spans="1:2" ht="12.75">
      <c r="A194" s="687" t="s">
        <v>639</v>
      </c>
      <c r="B194" s="688" t="s">
        <v>640</v>
      </c>
    </row>
    <row r="195" spans="1:2" ht="12.75">
      <c r="A195" s="687" t="s">
        <v>641</v>
      </c>
      <c r="B195" s="688" t="s">
        <v>642</v>
      </c>
    </row>
    <row r="196" spans="1:2" ht="12.75">
      <c r="A196" s="687" t="s">
        <v>643</v>
      </c>
      <c r="B196" s="688" t="s">
        <v>644</v>
      </c>
    </row>
    <row r="197" spans="1:2" ht="12.75">
      <c r="A197" s="687" t="s">
        <v>645</v>
      </c>
      <c r="B197" s="688" t="s">
        <v>646</v>
      </c>
    </row>
    <row r="198" spans="1:2" ht="12.75">
      <c r="A198" s="687" t="s">
        <v>647</v>
      </c>
      <c r="B198" s="688" t="s">
        <v>648</v>
      </c>
    </row>
    <row r="199" spans="1:2" ht="12.75">
      <c r="A199" s="687" t="s">
        <v>649</v>
      </c>
      <c r="B199" s="688" t="s">
        <v>650</v>
      </c>
    </row>
    <row r="200" spans="1:2" ht="12.75">
      <c r="A200" s="687" t="s">
        <v>651</v>
      </c>
      <c r="B200" s="688" t="s">
        <v>652</v>
      </c>
    </row>
    <row r="201" spans="1:2" ht="12.75">
      <c r="A201" s="687" t="s">
        <v>653</v>
      </c>
      <c r="B201" s="688" t="s">
        <v>654</v>
      </c>
    </row>
    <row r="202" spans="1:2" ht="12.75">
      <c r="A202" s="687" t="s">
        <v>659</v>
      </c>
      <c r="B202" s="688" t="s">
        <v>660</v>
      </c>
    </row>
    <row r="203" spans="1:2" ht="12.75">
      <c r="A203" s="687" t="s">
        <v>661</v>
      </c>
      <c r="B203" s="688" t="s">
        <v>662</v>
      </c>
    </row>
    <row r="204" spans="1:2" ht="12.75">
      <c r="A204" s="687" t="s">
        <v>663</v>
      </c>
      <c r="B204" s="688" t="s">
        <v>664</v>
      </c>
    </row>
    <row r="205" spans="1:2" ht="12.75">
      <c r="A205" s="687" t="s">
        <v>665</v>
      </c>
      <c r="B205" s="688" t="s">
        <v>666</v>
      </c>
    </row>
    <row r="206" spans="1:2" ht="12.75">
      <c r="A206" s="687" t="s">
        <v>667</v>
      </c>
      <c r="B206" s="688" t="s">
        <v>668</v>
      </c>
    </row>
    <row r="207" spans="1:2" ht="12.75">
      <c r="A207" s="687" t="s">
        <v>669</v>
      </c>
      <c r="B207" s="688" t="s">
        <v>670</v>
      </c>
    </row>
    <row r="208" spans="1:2" ht="12.75">
      <c r="A208" s="687" t="s">
        <v>671</v>
      </c>
      <c r="B208" s="688" t="s">
        <v>672</v>
      </c>
    </row>
    <row r="209" spans="1:2" ht="12.75">
      <c r="A209" s="687" t="s">
        <v>673</v>
      </c>
      <c r="B209" s="688" t="s">
        <v>674</v>
      </c>
    </row>
    <row r="210" spans="1:2" ht="12.75">
      <c r="A210" s="687" t="s">
        <v>675</v>
      </c>
      <c r="B210" s="688" t="s">
        <v>676</v>
      </c>
    </row>
    <row r="211" spans="1:2" ht="12.75">
      <c r="A211" s="687" t="s">
        <v>677</v>
      </c>
      <c r="B211" s="688" t="s">
        <v>678</v>
      </c>
    </row>
    <row r="212" spans="1:2" ht="12.75">
      <c r="A212" s="687" t="s">
        <v>679</v>
      </c>
      <c r="B212" s="688" t="s">
        <v>680</v>
      </c>
    </row>
    <row r="213" spans="1:2" ht="12.75">
      <c r="A213" s="687" t="s">
        <v>681</v>
      </c>
      <c r="B213" s="688" t="s">
        <v>682</v>
      </c>
    </row>
    <row r="214" spans="1:2" ht="12.75">
      <c r="A214" s="687" t="s">
        <v>683</v>
      </c>
      <c r="B214" s="688" t="s">
        <v>684</v>
      </c>
    </row>
    <row r="215" spans="1:2" ht="12.75">
      <c r="A215" s="687" t="s">
        <v>685</v>
      </c>
      <c r="B215" s="688" t="s">
        <v>686</v>
      </c>
    </row>
    <row r="216" spans="1:2" ht="12.75">
      <c r="A216" s="687" t="s">
        <v>687</v>
      </c>
      <c r="B216" s="688" t="s">
        <v>688</v>
      </c>
    </row>
    <row r="217" spans="1:2" ht="12.75">
      <c r="A217" s="687" t="s">
        <v>689</v>
      </c>
      <c r="B217" s="688" t="s">
        <v>690</v>
      </c>
    </row>
    <row r="218" spans="1:2" ht="12.75">
      <c r="A218" s="687" t="s">
        <v>691</v>
      </c>
      <c r="B218" s="688" t="s">
        <v>692</v>
      </c>
    </row>
    <row r="219" spans="1:2" ht="12.75">
      <c r="A219" s="687" t="s">
        <v>693</v>
      </c>
      <c r="B219" s="688" t="s">
        <v>694</v>
      </c>
    </row>
    <row r="220" spans="1:2" ht="12.75">
      <c r="A220" s="687" t="s">
        <v>697</v>
      </c>
      <c r="B220" s="688" t="s">
        <v>698</v>
      </c>
    </row>
    <row r="221" spans="1:2" ht="12.75">
      <c r="A221" s="687" t="s">
        <v>699</v>
      </c>
      <c r="B221" s="688" t="s">
        <v>700</v>
      </c>
    </row>
    <row r="222" spans="1:2" ht="12.75">
      <c r="A222" s="687" t="s">
        <v>701</v>
      </c>
      <c r="B222" s="688" t="s">
        <v>702</v>
      </c>
    </row>
    <row r="223" spans="1:2" ht="12.75">
      <c r="A223" s="687" t="s">
        <v>703</v>
      </c>
      <c r="B223" s="688" t="s">
        <v>704</v>
      </c>
    </row>
    <row r="224" spans="1:2" ht="12.75">
      <c r="A224" s="687" t="s">
        <v>705</v>
      </c>
      <c r="B224" s="688" t="s">
        <v>706</v>
      </c>
    </row>
    <row r="225" spans="1:2" ht="12.75">
      <c r="A225" s="687" t="s">
        <v>707</v>
      </c>
      <c r="B225" s="688" t="s">
        <v>708</v>
      </c>
    </row>
    <row r="226" spans="1:2" ht="12.75">
      <c r="A226" s="687" t="s">
        <v>711</v>
      </c>
      <c r="B226" s="688" t="s">
        <v>712</v>
      </c>
    </row>
    <row r="227" spans="1:2" ht="12.75">
      <c r="A227" s="687" t="s">
        <v>713</v>
      </c>
      <c r="B227" s="688" t="s">
        <v>714</v>
      </c>
    </row>
    <row r="228" spans="1:2" ht="12.75">
      <c r="A228" s="687" t="s">
        <v>715</v>
      </c>
      <c r="B228" s="688" t="s">
        <v>716</v>
      </c>
    </row>
    <row r="229" spans="1:2" ht="12.75">
      <c r="A229" s="687" t="s">
        <v>717</v>
      </c>
      <c r="B229" s="688" t="s">
        <v>718</v>
      </c>
    </row>
    <row r="230" spans="1:2" ht="12.75">
      <c r="A230" s="687" t="s">
        <v>719</v>
      </c>
      <c r="B230" s="688" t="s">
        <v>720</v>
      </c>
    </row>
    <row r="231" spans="1:2" ht="12.75">
      <c r="A231" s="687" t="s">
        <v>721</v>
      </c>
      <c r="B231" s="688" t="s">
        <v>722</v>
      </c>
    </row>
    <row r="232" spans="1:2" ht="12.75">
      <c r="A232" s="687" t="s">
        <v>724</v>
      </c>
      <c r="B232" s="688" t="s">
        <v>725</v>
      </c>
    </row>
    <row r="233" spans="1:2" ht="12.75">
      <c r="A233" s="687" t="s">
        <v>726</v>
      </c>
      <c r="B233" s="688" t="s">
        <v>727</v>
      </c>
    </row>
    <row r="234" spans="1:2" ht="12.75">
      <c r="A234" s="687" t="s">
        <v>728</v>
      </c>
      <c r="B234" s="688" t="s">
        <v>729</v>
      </c>
    </row>
    <row r="235" spans="1:2" ht="12.75">
      <c r="A235" s="687" t="s">
        <v>730</v>
      </c>
      <c r="B235" s="688" t="s">
        <v>731</v>
      </c>
    </row>
    <row r="236" spans="1:2" ht="12.75">
      <c r="A236" s="687" t="s">
        <v>732</v>
      </c>
      <c r="B236" s="688" t="s">
        <v>733</v>
      </c>
    </row>
    <row r="237" spans="1:2" ht="12.75">
      <c r="A237" s="687" t="s">
        <v>734</v>
      </c>
      <c r="B237" s="688" t="s">
        <v>735</v>
      </c>
    </row>
    <row r="238" spans="1:2" ht="12.75">
      <c r="A238" s="700" t="s">
        <v>737</v>
      </c>
      <c r="B238" s="701" t="s">
        <v>738</v>
      </c>
    </row>
    <row r="239" spans="1:2" ht="12.75">
      <c r="A239" s="700" t="s">
        <v>1749</v>
      </c>
      <c r="B239" s="701" t="s">
        <v>1750</v>
      </c>
    </row>
    <row r="240" spans="1:2" ht="12.75">
      <c r="A240" s="700" t="s">
        <v>739</v>
      </c>
      <c r="B240" s="701" t="s">
        <v>740</v>
      </c>
    </row>
    <row r="241" spans="1:2" ht="12.75">
      <c r="A241" s="700" t="s">
        <v>741</v>
      </c>
      <c r="B241" s="701" t="s">
        <v>742</v>
      </c>
    </row>
    <row r="242" spans="1:2" ht="12.75">
      <c r="A242" s="700" t="s">
        <v>743</v>
      </c>
      <c r="B242" s="701" t="s">
        <v>744</v>
      </c>
    </row>
    <row r="243" spans="1:2" ht="12.75">
      <c r="A243" s="700" t="s">
        <v>745</v>
      </c>
      <c r="B243" s="701" t="s">
        <v>746</v>
      </c>
    </row>
    <row r="244" spans="1:2" ht="12.75">
      <c r="A244" s="700" t="s">
        <v>747</v>
      </c>
      <c r="B244" s="701" t="s">
        <v>748</v>
      </c>
    </row>
    <row r="245" spans="1:2" ht="12.75">
      <c r="A245" s="700" t="s">
        <v>749</v>
      </c>
      <c r="B245" s="701" t="s">
        <v>750</v>
      </c>
    </row>
    <row r="246" spans="1:2" ht="12.75">
      <c r="A246" s="700" t="s">
        <v>751</v>
      </c>
      <c r="B246" s="701" t="s">
        <v>752</v>
      </c>
    </row>
    <row r="247" spans="1:2" ht="12.75">
      <c r="A247" s="700" t="s">
        <v>753</v>
      </c>
      <c r="B247" s="701" t="s">
        <v>754</v>
      </c>
    </row>
    <row r="248" spans="1:2" ht="12.75">
      <c r="A248" s="700" t="s">
        <v>1751</v>
      </c>
      <c r="B248" s="701" t="s">
        <v>1752</v>
      </c>
    </row>
    <row r="249" spans="1:2" ht="12.75">
      <c r="A249" s="700" t="s">
        <v>1753</v>
      </c>
      <c r="B249" s="701" t="s">
        <v>1754</v>
      </c>
    </row>
    <row r="250" spans="1:2" ht="12.75">
      <c r="A250" s="700" t="s">
        <v>755</v>
      </c>
      <c r="B250" s="701" t="s">
        <v>756</v>
      </c>
    </row>
    <row r="251" spans="1:2" ht="12.75">
      <c r="A251" s="700" t="s">
        <v>757</v>
      </c>
      <c r="B251" s="701" t="s">
        <v>758</v>
      </c>
    </row>
    <row r="252" spans="1:2" ht="12.75">
      <c r="A252" s="700" t="s">
        <v>759</v>
      </c>
      <c r="B252" s="701" t="s">
        <v>760</v>
      </c>
    </row>
    <row r="253" spans="1:2" ht="12.75">
      <c r="A253" s="700" t="s">
        <v>1755</v>
      </c>
      <c r="B253" s="701" t="s">
        <v>1756</v>
      </c>
    </row>
    <row r="254" spans="1:2" ht="12.75">
      <c r="A254" s="700" t="s">
        <v>761</v>
      </c>
      <c r="B254" s="701" t="s">
        <v>762</v>
      </c>
    </row>
    <row r="255" spans="1:2" ht="12.75">
      <c r="A255" s="687" t="s">
        <v>442</v>
      </c>
      <c r="B255" s="688" t="s">
        <v>443</v>
      </c>
    </row>
    <row r="256" spans="1:2" ht="12.75">
      <c r="A256" s="687" t="s">
        <v>777</v>
      </c>
      <c r="B256" s="688" t="s">
        <v>778</v>
      </c>
    </row>
    <row r="257" spans="1:2" ht="12.75">
      <c r="A257" s="687" t="s">
        <v>779</v>
      </c>
      <c r="B257" s="688" t="s">
        <v>780</v>
      </c>
    </row>
    <row r="258" spans="1:2" ht="12.75">
      <c r="A258" s="687" t="s">
        <v>781</v>
      </c>
      <c r="B258" s="688" t="s">
        <v>782</v>
      </c>
    </row>
    <row r="259" spans="1:2" ht="12.75">
      <c r="A259" s="702"/>
      <c r="B259" s="703" t="s">
        <v>1757</v>
      </c>
    </row>
    <row r="260" spans="1:2" ht="12.75">
      <c r="A260" s="702" t="s">
        <v>1758</v>
      </c>
      <c r="B260" s="704" t="s">
        <v>1759</v>
      </c>
    </row>
    <row r="261" spans="1:2" ht="12.75">
      <c r="A261" s="687" t="s">
        <v>1760</v>
      </c>
      <c r="B261" s="688" t="s">
        <v>1761</v>
      </c>
    </row>
    <row r="262" spans="1:2" ht="12.75">
      <c r="A262" s="686" t="s">
        <v>873</v>
      </c>
      <c r="B262" s="678" t="s">
        <v>874</v>
      </c>
    </row>
    <row r="263" spans="1:2" ht="12.75">
      <c r="A263" s="686" t="s">
        <v>875</v>
      </c>
      <c r="B263" s="678" t="s">
        <v>876</v>
      </c>
    </row>
    <row r="264" spans="1:2" ht="12.75">
      <c r="A264" s="686" t="s">
        <v>877</v>
      </c>
      <c r="B264" s="678" t="s">
        <v>878</v>
      </c>
    </row>
    <row r="265" spans="1:2" ht="12.75">
      <c r="A265" s="686" t="s">
        <v>879</v>
      </c>
      <c r="B265" s="678" t="s">
        <v>880</v>
      </c>
    </row>
    <row r="266" spans="1:2" ht="12.75">
      <c r="A266" s="686">
        <v>2200046</v>
      </c>
      <c r="B266" s="678" t="s">
        <v>881</v>
      </c>
    </row>
    <row r="267" spans="1:2" ht="12.75">
      <c r="A267" s="686">
        <v>2200046</v>
      </c>
      <c r="B267" s="678" t="s">
        <v>882</v>
      </c>
    </row>
    <row r="268" spans="1:2" ht="12.75">
      <c r="A268" s="686" t="s">
        <v>883</v>
      </c>
      <c r="B268" s="678" t="s">
        <v>884</v>
      </c>
    </row>
    <row r="269" spans="1:2" ht="12.75">
      <c r="A269" s="686" t="s">
        <v>885</v>
      </c>
      <c r="B269" s="678" t="s">
        <v>886</v>
      </c>
    </row>
    <row r="270" spans="1:2" ht="12.75">
      <c r="A270" s="686">
        <v>2200129</v>
      </c>
      <c r="B270" s="678" t="s">
        <v>887</v>
      </c>
    </row>
    <row r="271" spans="1:2" ht="12.75">
      <c r="A271" s="686">
        <v>2200130</v>
      </c>
      <c r="B271" s="678" t="s">
        <v>888</v>
      </c>
    </row>
    <row r="272" spans="1:2" ht="12.75">
      <c r="A272" s="686">
        <v>2400810</v>
      </c>
      <c r="B272" s="678" t="s">
        <v>891</v>
      </c>
    </row>
    <row r="273" spans="1:2" ht="12.75">
      <c r="A273" s="686">
        <v>2400828</v>
      </c>
      <c r="B273" s="678" t="s">
        <v>892</v>
      </c>
    </row>
    <row r="274" spans="1:2" ht="12.75">
      <c r="A274" s="686">
        <v>2400836</v>
      </c>
      <c r="B274" s="678" t="s">
        <v>893</v>
      </c>
    </row>
    <row r="275" spans="1:2" ht="12.75">
      <c r="A275" s="686" t="s">
        <v>916</v>
      </c>
      <c r="B275" s="678" t="s">
        <v>917</v>
      </c>
    </row>
    <row r="276" spans="1:2" ht="12.75">
      <c r="A276" s="686">
        <v>1400019</v>
      </c>
      <c r="B276" s="678" t="s">
        <v>919</v>
      </c>
    </row>
    <row r="277" spans="1:2" ht="12.75">
      <c r="A277" s="686" t="s">
        <v>254</v>
      </c>
      <c r="B277" s="678" t="s">
        <v>920</v>
      </c>
    </row>
    <row r="278" spans="1:2" ht="12.75">
      <c r="A278" s="686" t="s">
        <v>921</v>
      </c>
      <c r="B278" s="678" t="s">
        <v>922</v>
      </c>
    </row>
    <row r="279" spans="1:2" ht="12.75">
      <c r="A279" s="686" t="s">
        <v>898</v>
      </c>
      <c r="B279" s="678" t="s">
        <v>923</v>
      </c>
    </row>
    <row r="280" spans="1:2" ht="12.75">
      <c r="A280" s="686" t="s">
        <v>900</v>
      </c>
      <c r="B280" s="678" t="s">
        <v>924</v>
      </c>
    </row>
    <row r="281" spans="1:2" ht="12.75">
      <c r="A281" s="686" t="s">
        <v>925</v>
      </c>
      <c r="B281" s="678" t="s">
        <v>926</v>
      </c>
    </row>
    <row r="282" spans="1:2" ht="12.75">
      <c r="A282" s="686" t="s">
        <v>927</v>
      </c>
      <c r="B282" s="678" t="s">
        <v>928</v>
      </c>
    </row>
    <row r="283" spans="1:2" ht="12.75">
      <c r="A283" s="686">
        <v>1500016</v>
      </c>
      <c r="B283" s="678" t="s">
        <v>1762</v>
      </c>
    </row>
    <row r="284" spans="1:2" ht="12.75">
      <c r="A284" s="686">
        <v>1500016</v>
      </c>
      <c r="B284" s="678" t="s">
        <v>919</v>
      </c>
    </row>
    <row r="285" spans="1:2" ht="12.75">
      <c r="A285" s="686" t="s">
        <v>937</v>
      </c>
      <c r="B285" s="678" t="s">
        <v>938</v>
      </c>
    </row>
    <row r="286" spans="1:2" ht="12.75">
      <c r="A286" s="686" t="s">
        <v>939</v>
      </c>
      <c r="B286" s="678" t="s">
        <v>940</v>
      </c>
    </row>
    <row r="287" spans="1:2" ht="12.75">
      <c r="A287" s="686">
        <v>1700012</v>
      </c>
      <c r="B287" s="678" t="s">
        <v>1001</v>
      </c>
    </row>
    <row r="288" spans="1:2" ht="12.75">
      <c r="A288" s="686">
        <v>1700012</v>
      </c>
      <c r="B288" s="678" t="s">
        <v>1002</v>
      </c>
    </row>
    <row r="289" spans="1:2" ht="12.75">
      <c r="A289" s="686">
        <v>1700012</v>
      </c>
      <c r="B289" s="678" t="s">
        <v>1003</v>
      </c>
    </row>
    <row r="290" spans="1:2" ht="12.75">
      <c r="A290" s="686">
        <v>1700012</v>
      </c>
      <c r="B290" s="678" t="s">
        <v>1004</v>
      </c>
    </row>
    <row r="291" spans="1:2" ht="12.75">
      <c r="A291" s="686">
        <v>1700012</v>
      </c>
      <c r="B291" s="678" t="s">
        <v>919</v>
      </c>
    </row>
    <row r="292" spans="1:2" ht="12.75">
      <c r="A292" s="686" t="s">
        <v>1005</v>
      </c>
      <c r="B292" s="678" t="s">
        <v>1006</v>
      </c>
    </row>
    <row r="293" spans="1:2" ht="12.75">
      <c r="A293" s="686" t="s">
        <v>1007</v>
      </c>
      <c r="B293" s="678" t="s">
        <v>1008</v>
      </c>
    </row>
    <row r="294" spans="1:2" ht="12.75">
      <c r="A294" s="686" t="s">
        <v>1009</v>
      </c>
      <c r="B294" s="678" t="s">
        <v>1010</v>
      </c>
    </row>
    <row r="295" spans="1:2" ht="12.75">
      <c r="A295" s="672" t="s">
        <v>1011</v>
      </c>
      <c r="B295" s="678" t="s">
        <v>1012</v>
      </c>
    </row>
    <row r="296" spans="1:2" ht="12.75">
      <c r="A296" s="672" t="s">
        <v>1013</v>
      </c>
      <c r="B296" s="678" t="s">
        <v>1014</v>
      </c>
    </row>
    <row r="297" spans="1:2" ht="12.75">
      <c r="A297" s="672" t="s">
        <v>1015</v>
      </c>
      <c r="B297" s="678" t="s">
        <v>1016</v>
      </c>
    </row>
    <row r="298" spans="1:2" ht="12.75">
      <c r="A298" s="672" t="s">
        <v>1017</v>
      </c>
      <c r="B298" s="678" t="s">
        <v>826</v>
      </c>
    </row>
    <row r="299" spans="1:2" ht="12.75">
      <c r="A299" s="672" t="s">
        <v>1018</v>
      </c>
      <c r="B299" s="678" t="s">
        <v>1019</v>
      </c>
    </row>
    <row r="300" spans="1:2" ht="12.75">
      <c r="A300" s="672" t="s">
        <v>1020</v>
      </c>
      <c r="B300" s="678" t="s">
        <v>1021</v>
      </c>
    </row>
    <row r="301" spans="1:2" ht="12.75">
      <c r="A301" s="686">
        <v>1900018</v>
      </c>
      <c r="B301" s="705" t="s">
        <v>1025</v>
      </c>
    </row>
    <row r="302" spans="1:2" ht="12.75">
      <c r="A302" s="686">
        <v>1900018</v>
      </c>
      <c r="B302" s="705" t="s">
        <v>1026</v>
      </c>
    </row>
    <row r="303" spans="1:2" ht="12.75">
      <c r="A303" s="686" t="s">
        <v>1029</v>
      </c>
      <c r="B303" s="705" t="s">
        <v>293</v>
      </c>
    </row>
    <row r="304" spans="1:2" ht="12.75">
      <c r="A304" s="686" t="s">
        <v>1030</v>
      </c>
      <c r="B304" s="705" t="s">
        <v>1031</v>
      </c>
    </row>
    <row r="305" spans="1:2" ht="12.75">
      <c r="A305" s="686" t="s">
        <v>1032</v>
      </c>
      <c r="B305" s="705" t="s">
        <v>1033</v>
      </c>
    </row>
    <row r="306" spans="1:2" ht="12.75">
      <c r="A306" s="686">
        <v>2000016</v>
      </c>
      <c r="B306" s="678" t="s">
        <v>1037</v>
      </c>
    </row>
    <row r="307" spans="1:2" ht="12.75">
      <c r="A307" s="686">
        <v>2000016</v>
      </c>
      <c r="B307" s="678" t="s">
        <v>919</v>
      </c>
    </row>
    <row r="308" spans="1:2" ht="12.75">
      <c r="A308" s="686">
        <v>2000017</v>
      </c>
      <c r="B308" s="678" t="s">
        <v>1038</v>
      </c>
    </row>
    <row r="309" spans="1:2" ht="12.75">
      <c r="A309" s="706" t="s">
        <v>1763</v>
      </c>
      <c r="B309" s="707" t="s">
        <v>1764</v>
      </c>
    </row>
    <row r="310" spans="1:2" ht="12.75">
      <c r="A310" s="706">
        <v>2400125</v>
      </c>
      <c r="B310" s="708" t="s">
        <v>1070</v>
      </c>
    </row>
    <row r="311" spans="1:2" ht="12.75">
      <c r="A311" s="706" t="s">
        <v>1765</v>
      </c>
      <c r="B311" s="707" t="s">
        <v>1766</v>
      </c>
    </row>
    <row r="312" spans="1:2" ht="12.75">
      <c r="A312" s="706" t="s">
        <v>1767</v>
      </c>
      <c r="B312" s="707" t="s">
        <v>1768</v>
      </c>
    </row>
    <row r="313" spans="1:2" ht="12.75">
      <c r="A313" s="706" t="s">
        <v>1769</v>
      </c>
      <c r="B313" s="709" t="s">
        <v>861</v>
      </c>
    </row>
    <row r="314" spans="1:2" ht="12.75">
      <c r="A314" s="706" t="s">
        <v>1770</v>
      </c>
      <c r="B314" s="708" t="s">
        <v>1771</v>
      </c>
    </row>
    <row r="315" spans="1:2" ht="12.75">
      <c r="A315" s="672">
        <v>1200055</v>
      </c>
      <c r="B315" s="673" t="s">
        <v>250</v>
      </c>
    </row>
    <row r="316" spans="1:2" ht="12.75">
      <c r="A316" s="706" t="s">
        <v>1772</v>
      </c>
      <c r="B316" s="708" t="s">
        <v>1773</v>
      </c>
    </row>
    <row r="317" spans="1:2" ht="12.75">
      <c r="A317" s="706" t="s">
        <v>1774</v>
      </c>
      <c r="B317" s="708" t="s">
        <v>1775</v>
      </c>
    </row>
    <row r="318" spans="1:2" ht="12.75">
      <c r="A318" s="706" t="s">
        <v>1776</v>
      </c>
      <c r="B318" s="708" t="s">
        <v>1777</v>
      </c>
    </row>
    <row r="319" spans="1:2" ht="12.75">
      <c r="A319" s="706" t="s">
        <v>1778</v>
      </c>
      <c r="B319" s="708" t="s">
        <v>1779</v>
      </c>
    </row>
    <row r="320" spans="1:2" ht="12.75">
      <c r="A320" s="706" t="s">
        <v>1780</v>
      </c>
      <c r="B320" s="708" t="s">
        <v>1781</v>
      </c>
    </row>
    <row r="321" spans="1:2" ht="12.75">
      <c r="A321" s="710" t="s">
        <v>1782</v>
      </c>
      <c r="B321" s="708" t="s">
        <v>1783</v>
      </c>
    </row>
    <row r="322" spans="1:2" ht="12.75">
      <c r="A322" s="706" t="s">
        <v>1784</v>
      </c>
      <c r="B322" s="708" t="s">
        <v>1785</v>
      </c>
    </row>
    <row r="323" spans="1:2" ht="12.75">
      <c r="A323" s="706" t="s">
        <v>1786</v>
      </c>
      <c r="B323" s="708" t="s">
        <v>1787</v>
      </c>
    </row>
    <row r="326" spans="3:6" ht="12.75">
      <c r="C326" s="58" t="s">
        <v>94</v>
      </c>
      <c r="D326" s="58"/>
      <c r="E326" s="59"/>
      <c r="F326" s="59"/>
    </row>
    <row r="327" spans="3:6" ht="12.75">
      <c r="C327" s="58" t="s">
        <v>95</v>
      </c>
      <c r="D327" s="58"/>
      <c r="E327" s="60"/>
      <c r="F327" s="60"/>
    </row>
  </sheetData>
  <sheetProtection selectLockedCells="1" selectUnlockedCells="1"/>
  <mergeCells count="3">
    <mergeCell ref="A3:B3"/>
    <mergeCell ref="A5:A6"/>
    <mergeCell ref="B5:B6"/>
  </mergeCells>
  <printOptions/>
  <pageMargins left="0.7" right="0.7" top="0.75" bottom="0.75" header="0.5118055555555555" footer="0.5118055555555555"/>
  <pageSetup horizontalDpi="300" verticalDpi="300" orientation="portrait" scale="50"/>
  <rowBreaks count="1" manualBreakCount="1">
    <brk id="29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E1195"/>
  <sheetViews>
    <sheetView view="pageBreakPreview" zoomScaleSheetLayoutView="100" workbookViewId="0" topLeftCell="A153">
      <selection activeCell="D96" sqref="D96"/>
    </sheetView>
  </sheetViews>
  <sheetFormatPr defaultColWidth="9.140625" defaultRowHeight="12.75"/>
  <cols>
    <col min="1" max="1" width="10.140625" style="0" customWidth="1"/>
    <col min="2" max="2" width="80.00390625" style="0" customWidth="1"/>
    <col min="4" max="4" width="43.57421875" style="0" customWidth="1"/>
    <col min="5" max="5" width="10.140625" style="0" customWidth="1"/>
  </cols>
  <sheetData>
    <row r="1" ht="12.75">
      <c r="A1" s="711" t="s">
        <v>1788</v>
      </c>
    </row>
    <row r="2" spans="1:5" ht="12.75">
      <c r="A2" s="712" t="s">
        <v>1789</v>
      </c>
      <c r="B2" s="713" t="s">
        <v>1790</v>
      </c>
      <c r="C2" s="712" t="s">
        <v>1791</v>
      </c>
      <c r="D2" s="713" t="s">
        <v>1792</v>
      </c>
      <c r="E2" s="713" t="s">
        <v>1793</v>
      </c>
    </row>
    <row r="3" spans="1:5" ht="12.75">
      <c r="A3" s="714">
        <v>1000017</v>
      </c>
      <c r="B3" s="714" t="s">
        <v>1794</v>
      </c>
      <c r="C3" s="714" t="s">
        <v>276</v>
      </c>
      <c r="D3" s="714" t="s">
        <v>1795</v>
      </c>
      <c r="E3" s="714" t="s">
        <v>1796</v>
      </c>
    </row>
    <row r="4" spans="1:5" ht="12.75">
      <c r="A4" s="714">
        <v>1000017</v>
      </c>
      <c r="B4" s="714" t="s">
        <v>1794</v>
      </c>
      <c r="C4" s="714" t="s">
        <v>859</v>
      </c>
      <c r="D4" s="714" t="s">
        <v>1797</v>
      </c>
      <c r="E4" s="714" t="s">
        <v>1796</v>
      </c>
    </row>
    <row r="5" spans="1:5" ht="12.75">
      <c r="A5" s="714">
        <v>1000017</v>
      </c>
      <c r="B5" s="714" t="s">
        <v>1794</v>
      </c>
      <c r="C5" s="714" t="s">
        <v>1318</v>
      </c>
      <c r="D5" s="714" t="s">
        <v>1798</v>
      </c>
      <c r="E5" s="714" t="s">
        <v>1796</v>
      </c>
    </row>
    <row r="6" spans="1:5" ht="12.75">
      <c r="A6" s="714">
        <v>1000025</v>
      </c>
      <c r="B6" s="714" t="s">
        <v>1799</v>
      </c>
      <c r="C6" s="714" t="s">
        <v>276</v>
      </c>
      <c r="D6" s="714" t="s">
        <v>1795</v>
      </c>
      <c r="E6" s="714" t="s">
        <v>1796</v>
      </c>
    </row>
    <row r="7" spans="1:5" ht="12.75">
      <c r="A7" s="714">
        <v>1000025</v>
      </c>
      <c r="B7" s="714" t="s">
        <v>1799</v>
      </c>
      <c r="C7" s="714" t="s">
        <v>859</v>
      </c>
      <c r="D7" s="714" t="s">
        <v>1797</v>
      </c>
      <c r="E7" s="714" t="s">
        <v>1796</v>
      </c>
    </row>
    <row r="8" spans="1:5" ht="12.75">
      <c r="A8" s="714">
        <v>1000025</v>
      </c>
      <c r="B8" s="714" t="s">
        <v>1799</v>
      </c>
      <c r="C8" s="714" t="s">
        <v>453</v>
      </c>
      <c r="D8" s="714" t="s">
        <v>1800</v>
      </c>
      <c r="E8" s="714" t="s">
        <v>1796</v>
      </c>
    </row>
    <row r="9" spans="1:5" ht="12.75">
      <c r="A9" s="714">
        <v>1000025</v>
      </c>
      <c r="B9" s="714" t="s">
        <v>1801</v>
      </c>
      <c r="C9" s="714" t="s">
        <v>1318</v>
      </c>
      <c r="D9" s="714" t="s">
        <v>1798</v>
      </c>
      <c r="E9" s="714" t="s">
        <v>1796</v>
      </c>
    </row>
    <row r="10" spans="1:5" ht="12.75">
      <c r="A10" s="714">
        <v>1000025</v>
      </c>
      <c r="B10" s="714" t="s">
        <v>1801</v>
      </c>
      <c r="C10" s="714" t="s">
        <v>1355</v>
      </c>
      <c r="D10" s="714" t="s">
        <v>1802</v>
      </c>
      <c r="E10" s="714" t="s">
        <v>1803</v>
      </c>
    </row>
    <row r="11" spans="1:5" ht="12.75">
      <c r="A11" s="714">
        <v>1000025</v>
      </c>
      <c r="B11" s="714" t="s">
        <v>1801</v>
      </c>
      <c r="C11" s="714" t="s">
        <v>1804</v>
      </c>
      <c r="D11" s="714" t="s">
        <v>1805</v>
      </c>
      <c r="E11" s="714" t="s">
        <v>1803</v>
      </c>
    </row>
    <row r="12" spans="1:5" ht="12.75">
      <c r="A12" s="714">
        <v>1000025</v>
      </c>
      <c r="B12" s="714" t="s">
        <v>1801</v>
      </c>
      <c r="C12" s="714" t="s">
        <v>1806</v>
      </c>
      <c r="D12" s="714" t="s">
        <v>1807</v>
      </c>
      <c r="E12" s="714" t="s">
        <v>1803</v>
      </c>
    </row>
    <row r="13" spans="1:5" ht="12.75">
      <c r="A13" s="714">
        <v>1000025</v>
      </c>
      <c r="B13" s="714" t="s">
        <v>1801</v>
      </c>
      <c r="C13" s="714" t="s">
        <v>1806</v>
      </c>
      <c r="D13" s="714" t="s">
        <v>1807</v>
      </c>
      <c r="E13" s="714" t="s">
        <v>1808</v>
      </c>
    </row>
    <row r="14" spans="1:5" ht="12.75">
      <c r="A14" s="714">
        <v>1000025</v>
      </c>
      <c r="B14" s="714" t="s">
        <v>1799</v>
      </c>
      <c r="C14" s="714" t="s">
        <v>1809</v>
      </c>
      <c r="D14" s="714" t="s">
        <v>1810</v>
      </c>
      <c r="E14" s="714" t="s">
        <v>1803</v>
      </c>
    </row>
    <row r="15" spans="1:5" ht="12.75">
      <c r="A15" s="714">
        <v>1000025</v>
      </c>
      <c r="B15" s="714" t="s">
        <v>1801</v>
      </c>
      <c r="C15" s="714" t="s">
        <v>1811</v>
      </c>
      <c r="D15" s="714" t="s">
        <v>1812</v>
      </c>
      <c r="E15" s="714" t="s">
        <v>1803</v>
      </c>
    </row>
    <row r="16" spans="1:5" ht="12.75">
      <c r="A16" s="714">
        <v>1000025</v>
      </c>
      <c r="B16" s="714" t="s">
        <v>1801</v>
      </c>
      <c r="C16" s="714" t="s">
        <v>1228</v>
      </c>
      <c r="D16" s="714" t="s">
        <v>1813</v>
      </c>
      <c r="E16" s="714" t="s">
        <v>1803</v>
      </c>
    </row>
    <row r="17" spans="1:5" ht="12.75">
      <c r="A17" s="714">
        <v>1000025</v>
      </c>
      <c r="B17" s="714" t="s">
        <v>1801</v>
      </c>
      <c r="C17" s="714" t="s">
        <v>1814</v>
      </c>
      <c r="D17" s="714" t="s">
        <v>1815</v>
      </c>
      <c r="E17" s="714" t="s">
        <v>1803</v>
      </c>
    </row>
    <row r="18" spans="1:5" ht="12.75">
      <c r="A18" s="714">
        <v>1000025</v>
      </c>
      <c r="B18" s="714" t="s">
        <v>1801</v>
      </c>
      <c r="C18" s="714" t="s">
        <v>1229</v>
      </c>
      <c r="D18" s="714" t="s">
        <v>1816</v>
      </c>
      <c r="E18" s="714" t="s">
        <v>1803</v>
      </c>
    </row>
    <row r="19" spans="1:5" ht="12.75">
      <c r="A19" s="714">
        <v>1000025</v>
      </c>
      <c r="B19" s="714" t="s">
        <v>1799</v>
      </c>
      <c r="C19" s="714" t="s">
        <v>1817</v>
      </c>
      <c r="D19" s="714" t="s">
        <v>1818</v>
      </c>
      <c r="E19" s="714" t="s">
        <v>1803</v>
      </c>
    </row>
    <row r="20" spans="1:5" ht="12.75">
      <c r="A20" s="714">
        <v>1000033</v>
      </c>
      <c r="B20" s="714" t="s">
        <v>1819</v>
      </c>
      <c r="C20" s="714" t="s">
        <v>276</v>
      </c>
      <c r="D20" s="714" t="s">
        <v>1795</v>
      </c>
      <c r="E20" s="714" t="s">
        <v>1796</v>
      </c>
    </row>
    <row r="21" spans="1:5" ht="12.75">
      <c r="A21" s="714">
        <v>1000033</v>
      </c>
      <c r="B21" s="714" t="s">
        <v>1820</v>
      </c>
      <c r="C21" s="714" t="s">
        <v>859</v>
      </c>
      <c r="D21" s="714" t="s">
        <v>1797</v>
      </c>
      <c r="E21" s="714" t="s">
        <v>1796</v>
      </c>
    </row>
    <row r="22" spans="1:5" ht="12.75">
      <c r="A22" s="714">
        <v>1000033</v>
      </c>
      <c r="B22" s="714" t="s">
        <v>1820</v>
      </c>
      <c r="C22" s="714" t="s">
        <v>1821</v>
      </c>
      <c r="D22" s="714" t="s">
        <v>1822</v>
      </c>
      <c r="E22" s="714" t="s">
        <v>1796</v>
      </c>
    </row>
    <row r="23" spans="1:5" ht="12.75">
      <c r="A23" s="714">
        <v>1000033</v>
      </c>
      <c r="B23" s="714" t="s">
        <v>1823</v>
      </c>
      <c r="C23" s="714" t="s">
        <v>1318</v>
      </c>
      <c r="D23" s="714" t="s">
        <v>1798</v>
      </c>
      <c r="E23" s="714" t="s">
        <v>1796</v>
      </c>
    </row>
    <row r="24" spans="1:5" ht="12.75">
      <c r="A24" s="714">
        <v>1000041</v>
      </c>
      <c r="B24" s="714" t="s">
        <v>1824</v>
      </c>
      <c r="C24" s="714" t="s">
        <v>276</v>
      </c>
      <c r="D24" s="714" t="s">
        <v>1795</v>
      </c>
      <c r="E24" s="714" t="s">
        <v>1796</v>
      </c>
    </row>
    <row r="25" spans="1:5" ht="12.75">
      <c r="A25" s="714">
        <v>1000041</v>
      </c>
      <c r="B25" s="714" t="s">
        <v>1824</v>
      </c>
      <c r="C25" s="714" t="s">
        <v>859</v>
      </c>
      <c r="D25" s="714" t="s">
        <v>1797</v>
      </c>
      <c r="E25" s="714" t="s">
        <v>1796</v>
      </c>
    </row>
    <row r="26" spans="1:5" ht="12.75">
      <c r="A26" s="714">
        <v>1000041</v>
      </c>
      <c r="B26" s="714" t="s">
        <v>1824</v>
      </c>
      <c r="C26" s="714" t="s">
        <v>1825</v>
      </c>
      <c r="D26" s="714" t="s">
        <v>1826</v>
      </c>
      <c r="E26" s="714" t="s">
        <v>1796</v>
      </c>
    </row>
    <row r="27" spans="1:5" ht="12.75">
      <c r="A27" s="714">
        <v>1000041</v>
      </c>
      <c r="B27" s="714" t="s">
        <v>1824</v>
      </c>
      <c r="C27" s="714" t="s">
        <v>1827</v>
      </c>
      <c r="D27" s="714" t="s">
        <v>1828</v>
      </c>
      <c r="E27" s="714" t="s">
        <v>1796</v>
      </c>
    </row>
    <row r="28" spans="1:5" ht="12.75">
      <c r="A28" s="714">
        <v>1000041</v>
      </c>
      <c r="B28" s="714" t="s">
        <v>1824</v>
      </c>
      <c r="C28" s="714" t="s">
        <v>1157</v>
      </c>
      <c r="D28" s="714" t="s">
        <v>1829</v>
      </c>
      <c r="E28" s="714" t="s">
        <v>1796</v>
      </c>
    </row>
    <row r="29" spans="1:5" ht="12.75">
      <c r="A29" s="714">
        <v>1000041</v>
      </c>
      <c r="B29" s="714" t="s">
        <v>1824</v>
      </c>
      <c r="C29" s="714" t="s">
        <v>1830</v>
      </c>
      <c r="D29" s="714" t="s">
        <v>1831</v>
      </c>
      <c r="E29" s="714" t="s">
        <v>1796</v>
      </c>
    </row>
    <row r="30" spans="1:5" ht="12.75">
      <c r="A30" s="714">
        <v>1000041</v>
      </c>
      <c r="B30" s="714" t="s">
        <v>1824</v>
      </c>
      <c r="C30" s="714" t="s">
        <v>1317</v>
      </c>
      <c r="D30" s="714" t="s">
        <v>1832</v>
      </c>
      <c r="E30" s="714" t="s">
        <v>1796</v>
      </c>
    </row>
    <row r="31" spans="1:5" ht="12.75">
      <c r="A31" s="714">
        <v>1000041</v>
      </c>
      <c r="B31" s="714" t="s">
        <v>1824</v>
      </c>
      <c r="C31" s="714" t="s">
        <v>1318</v>
      </c>
      <c r="D31" s="714" t="s">
        <v>1798</v>
      </c>
      <c r="E31" s="714" t="s">
        <v>1796</v>
      </c>
    </row>
    <row r="32" spans="1:5" ht="12.75">
      <c r="A32" s="714">
        <v>1000058</v>
      </c>
      <c r="B32" s="714" t="s">
        <v>1833</v>
      </c>
      <c r="C32" s="714" t="s">
        <v>276</v>
      </c>
      <c r="D32" s="714" t="s">
        <v>1795</v>
      </c>
      <c r="E32" s="714" t="s">
        <v>1796</v>
      </c>
    </row>
    <row r="33" spans="1:5" ht="12.75">
      <c r="A33" s="714">
        <v>1000058</v>
      </c>
      <c r="B33" s="714" t="s">
        <v>1833</v>
      </c>
      <c r="C33" s="714" t="s">
        <v>859</v>
      </c>
      <c r="D33" s="714" t="s">
        <v>1797</v>
      </c>
      <c r="E33" s="714" t="s">
        <v>1796</v>
      </c>
    </row>
    <row r="34" spans="1:5" ht="12.75">
      <c r="A34" s="714">
        <v>1000058</v>
      </c>
      <c r="B34" s="714" t="s">
        <v>1833</v>
      </c>
      <c r="C34" s="714" t="s">
        <v>453</v>
      </c>
      <c r="D34" s="714" t="s">
        <v>1800</v>
      </c>
      <c r="E34" s="714" t="s">
        <v>1796</v>
      </c>
    </row>
    <row r="35" spans="1:5" ht="12.75">
      <c r="A35" s="714">
        <v>1000058</v>
      </c>
      <c r="B35" s="714" t="s">
        <v>1833</v>
      </c>
      <c r="C35" s="714" t="s">
        <v>1318</v>
      </c>
      <c r="D35" s="714" t="s">
        <v>1798</v>
      </c>
      <c r="E35" s="714" t="s">
        <v>1796</v>
      </c>
    </row>
    <row r="36" spans="1:5" ht="12.75">
      <c r="A36" s="714">
        <v>1000066</v>
      </c>
      <c r="B36" s="714" t="s">
        <v>1834</v>
      </c>
      <c r="C36" s="714" t="s">
        <v>276</v>
      </c>
      <c r="D36" s="714" t="s">
        <v>1795</v>
      </c>
      <c r="E36" s="714" t="s">
        <v>1796</v>
      </c>
    </row>
    <row r="37" spans="1:5" ht="12.75">
      <c r="A37" s="714">
        <v>1000066</v>
      </c>
      <c r="B37" s="714" t="s">
        <v>1834</v>
      </c>
      <c r="C37" s="714" t="s">
        <v>859</v>
      </c>
      <c r="D37" s="714" t="s">
        <v>1797</v>
      </c>
      <c r="E37" s="714" t="s">
        <v>1796</v>
      </c>
    </row>
    <row r="38" spans="1:5" ht="12.75">
      <c r="A38" s="714">
        <v>1000066</v>
      </c>
      <c r="B38" s="714" t="s">
        <v>1834</v>
      </c>
      <c r="C38" s="714" t="s">
        <v>1318</v>
      </c>
      <c r="D38" s="714" t="s">
        <v>1798</v>
      </c>
      <c r="E38" s="714" t="s">
        <v>1796</v>
      </c>
    </row>
    <row r="39" spans="1:5" ht="12.75">
      <c r="A39" s="714">
        <v>1000074</v>
      </c>
      <c r="B39" s="714" t="s">
        <v>1835</v>
      </c>
      <c r="C39" s="714" t="s">
        <v>276</v>
      </c>
      <c r="D39" s="714" t="s">
        <v>1795</v>
      </c>
      <c r="E39" s="714" t="s">
        <v>1796</v>
      </c>
    </row>
    <row r="40" spans="1:5" ht="12.75">
      <c r="A40" s="714">
        <v>1000074</v>
      </c>
      <c r="B40" s="714" t="s">
        <v>1835</v>
      </c>
      <c r="C40" s="714" t="s">
        <v>859</v>
      </c>
      <c r="D40" s="714" t="s">
        <v>1797</v>
      </c>
      <c r="E40" s="714" t="s">
        <v>1796</v>
      </c>
    </row>
    <row r="41" spans="1:5" ht="12.75">
      <c r="A41" s="714">
        <v>1000074</v>
      </c>
      <c r="B41" s="714" t="s">
        <v>1835</v>
      </c>
      <c r="C41" s="714" t="s">
        <v>1318</v>
      </c>
      <c r="D41" s="714" t="s">
        <v>1798</v>
      </c>
      <c r="E41" s="714" t="s">
        <v>1796</v>
      </c>
    </row>
    <row r="42" spans="1:5" ht="12.75">
      <c r="A42" s="714">
        <v>1000082</v>
      </c>
      <c r="B42" s="714" t="s">
        <v>1836</v>
      </c>
      <c r="C42" s="714" t="s">
        <v>276</v>
      </c>
      <c r="D42" s="714" t="s">
        <v>1795</v>
      </c>
      <c r="E42" s="714" t="s">
        <v>1796</v>
      </c>
    </row>
    <row r="43" spans="1:5" ht="12.75">
      <c r="A43" s="714">
        <v>1000082</v>
      </c>
      <c r="B43" s="714" t="s">
        <v>1836</v>
      </c>
      <c r="C43" s="714" t="s">
        <v>859</v>
      </c>
      <c r="D43" s="714" t="s">
        <v>1797</v>
      </c>
      <c r="E43" s="714" t="s">
        <v>1796</v>
      </c>
    </row>
    <row r="44" spans="1:5" ht="12.75">
      <c r="A44" s="714">
        <v>1000082</v>
      </c>
      <c r="B44" s="714" t="s">
        <v>1836</v>
      </c>
      <c r="C44" s="714" t="s">
        <v>453</v>
      </c>
      <c r="D44" s="714" t="s">
        <v>1800</v>
      </c>
      <c r="E44" s="714" t="s">
        <v>1796</v>
      </c>
    </row>
    <row r="45" spans="1:5" ht="12.75">
      <c r="A45" s="714">
        <v>1000082</v>
      </c>
      <c r="B45" s="714" t="s">
        <v>1836</v>
      </c>
      <c r="C45" s="714" t="s">
        <v>1318</v>
      </c>
      <c r="D45" s="714" t="s">
        <v>1798</v>
      </c>
      <c r="E45" s="714" t="s">
        <v>1796</v>
      </c>
    </row>
    <row r="46" spans="1:5" ht="12.75">
      <c r="A46" s="714">
        <v>1000090</v>
      </c>
      <c r="B46" s="714" t="s">
        <v>1837</v>
      </c>
      <c r="C46" s="714" t="s">
        <v>276</v>
      </c>
      <c r="D46" s="714" t="s">
        <v>1795</v>
      </c>
      <c r="E46" s="714" t="s">
        <v>1796</v>
      </c>
    </row>
    <row r="47" spans="1:5" ht="12.75">
      <c r="A47" s="714">
        <v>1000090</v>
      </c>
      <c r="B47" s="714" t="s">
        <v>1837</v>
      </c>
      <c r="C47" s="714" t="s">
        <v>859</v>
      </c>
      <c r="D47" s="714" t="s">
        <v>1797</v>
      </c>
      <c r="E47" s="714" t="s">
        <v>1796</v>
      </c>
    </row>
    <row r="48" spans="1:5" ht="12.75">
      <c r="A48" s="714">
        <v>1000090</v>
      </c>
      <c r="B48" s="714" t="s">
        <v>1837</v>
      </c>
      <c r="C48" s="714" t="s">
        <v>1318</v>
      </c>
      <c r="D48" s="714" t="s">
        <v>1798</v>
      </c>
      <c r="E48" s="714" t="s">
        <v>1796</v>
      </c>
    </row>
    <row r="49" spans="1:5" ht="12.75">
      <c r="A49" s="714">
        <v>1000108</v>
      </c>
      <c r="B49" s="714" t="s">
        <v>1838</v>
      </c>
      <c r="C49" s="714" t="s">
        <v>276</v>
      </c>
      <c r="D49" s="714" t="s">
        <v>1795</v>
      </c>
      <c r="E49" s="714" t="s">
        <v>1796</v>
      </c>
    </row>
    <row r="50" spans="1:5" ht="12.75">
      <c r="A50" s="714">
        <v>1000108</v>
      </c>
      <c r="B50" s="714" t="s">
        <v>1838</v>
      </c>
      <c r="C50" s="714" t="s">
        <v>859</v>
      </c>
      <c r="D50" s="714" t="s">
        <v>1797</v>
      </c>
      <c r="E50" s="714" t="s">
        <v>1796</v>
      </c>
    </row>
    <row r="51" spans="1:5" ht="12.75">
      <c r="A51" s="714">
        <v>1000108</v>
      </c>
      <c r="B51" s="714" t="s">
        <v>1838</v>
      </c>
      <c r="C51" s="714" t="s">
        <v>1318</v>
      </c>
      <c r="D51" s="714" t="s">
        <v>1798</v>
      </c>
      <c r="E51" s="714" t="s">
        <v>1796</v>
      </c>
    </row>
    <row r="52" spans="1:5" ht="12.75">
      <c r="A52" s="714">
        <v>1000116</v>
      </c>
      <c r="B52" s="714" t="s">
        <v>1839</v>
      </c>
      <c r="C52" s="714" t="s">
        <v>276</v>
      </c>
      <c r="D52" s="714" t="s">
        <v>1795</v>
      </c>
      <c r="E52" s="714" t="s">
        <v>1796</v>
      </c>
    </row>
    <row r="53" spans="1:5" ht="12.75">
      <c r="A53" s="714">
        <v>1000116</v>
      </c>
      <c r="B53" s="714" t="s">
        <v>1839</v>
      </c>
      <c r="C53" s="714" t="s">
        <v>859</v>
      </c>
      <c r="D53" s="714" t="s">
        <v>1797</v>
      </c>
      <c r="E53" s="714" t="s">
        <v>1796</v>
      </c>
    </row>
    <row r="54" spans="1:5" ht="12.75">
      <c r="A54" s="714">
        <v>1000116</v>
      </c>
      <c r="B54" s="714" t="s">
        <v>1839</v>
      </c>
      <c r="C54" s="714" t="s">
        <v>453</v>
      </c>
      <c r="D54" s="714" t="s">
        <v>1800</v>
      </c>
      <c r="E54" s="714" t="s">
        <v>1796</v>
      </c>
    </row>
    <row r="55" spans="1:5" ht="12.75">
      <c r="A55" s="714">
        <v>1000116</v>
      </c>
      <c r="B55" s="714" t="s">
        <v>1839</v>
      </c>
      <c r="C55" s="714" t="s">
        <v>1318</v>
      </c>
      <c r="D55" s="714" t="s">
        <v>1798</v>
      </c>
      <c r="E55" s="714" t="s">
        <v>1796</v>
      </c>
    </row>
    <row r="56" spans="1:5" ht="12.75">
      <c r="A56" s="714">
        <v>1000116</v>
      </c>
      <c r="B56" s="714" t="s">
        <v>1839</v>
      </c>
      <c r="C56" s="714" t="s">
        <v>1840</v>
      </c>
      <c r="D56" s="714" t="s">
        <v>1841</v>
      </c>
      <c r="E56" s="714" t="s">
        <v>1796</v>
      </c>
    </row>
    <row r="57" spans="1:5" ht="12.75">
      <c r="A57" s="714">
        <v>1000116</v>
      </c>
      <c r="B57" s="714" t="s">
        <v>1839</v>
      </c>
      <c r="C57" s="714" t="s">
        <v>930</v>
      </c>
      <c r="D57" s="714" t="s">
        <v>1842</v>
      </c>
      <c r="E57" s="714" t="s">
        <v>1796</v>
      </c>
    </row>
    <row r="58" spans="1:5" ht="12.75">
      <c r="A58" s="714">
        <v>1000124</v>
      </c>
      <c r="B58" s="714" t="s">
        <v>1843</v>
      </c>
      <c r="C58" s="714" t="s">
        <v>276</v>
      </c>
      <c r="D58" s="714" t="s">
        <v>1795</v>
      </c>
      <c r="E58" s="714" t="s">
        <v>1796</v>
      </c>
    </row>
    <row r="59" spans="1:5" ht="12.75">
      <c r="A59" s="714">
        <v>1000124</v>
      </c>
      <c r="B59" s="714" t="s">
        <v>1843</v>
      </c>
      <c r="C59" s="714" t="s">
        <v>859</v>
      </c>
      <c r="D59" s="714" t="s">
        <v>1797</v>
      </c>
      <c r="E59" s="714" t="s">
        <v>1796</v>
      </c>
    </row>
    <row r="60" spans="1:5" ht="12.75">
      <c r="A60" s="714">
        <v>1000124</v>
      </c>
      <c r="B60" s="714" t="s">
        <v>1843</v>
      </c>
      <c r="C60" s="714" t="s">
        <v>453</v>
      </c>
      <c r="D60" s="714" t="s">
        <v>1800</v>
      </c>
      <c r="E60" s="714" t="s">
        <v>1796</v>
      </c>
    </row>
    <row r="61" spans="1:5" ht="12.75">
      <c r="A61" s="714">
        <v>1000124</v>
      </c>
      <c r="B61" s="714" t="s">
        <v>1843</v>
      </c>
      <c r="C61" s="714" t="s">
        <v>1318</v>
      </c>
      <c r="D61" s="714" t="s">
        <v>1798</v>
      </c>
      <c r="E61" s="714" t="s">
        <v>1796</v>
      </c>
    </row>
    <row r="62" spans="1:5" ht="12.75">
      <c r="A62" s="714">
        <v>1000132</v>
      </c>
      <c r="B62" s="714" t="s">
        <v>1844</v>
      </c>
      <c r="C62" s="714" t="s">
        <v>276</v>
      </c>
      <c r="D62" s="714" t="s">
        <v>1795</v>
      </c>
      <c r="E62" s="714" t="s">
        <v>1796</v>
      </c>
    </row>
    <row r="63" spans="1:5" ht="12.75">
      <c r="A63" s="714">
        <v>1000132</v>
      </c>
      <c r="B63" s="714" t="s">
        <v>1844</v>
      </c>
      <c r="C63" s="714" t="s">
        <v>859</v>
      </c>
      <c r="D63" s="714" t="s">
        <v>1797</v>
      </c>
      <c r="E63" s="714" t="s">
        <v>1796</v>
      </c>
    </row>
    <row r="64" spans="1:5" ht="12.75">
      <c r="A64" s="714">
        <v>1000132</v>
      </c>
      <c r="B64" s="714" t="s">
        <v>1844</v>
      </c>
      <c r="C64" s="714" t="s">
        <v>453</v>
      </c>
      <c r="D64" s="714" t="s">
        <v>1800</v>
      </c>
      <c r="E64" s="714" t="s">
        <v>1796</v>
      </c>
    </row>
    <row r="65" spans="1:5" ht="12.75">
      <c r="A65" s="714">
        <v>1000132</v>
      </c>
      <c r="B65" s="714" t="s">
        <v>1844</v>
      </c>
      <c r="C65" s="714" t="s">
        <v>1318</v>
      </c>
      <c r="D65" s="714" t="s">
        <v>1798</v>
      </c>
      <c r="E65" s="714" t="s">
        <v>1796</v>
      </c>
    </row>
    <row r="66" spans="1:5" ht="12.75">
      <c r="A66" s="714">
        <v>1000140</v>
      </c>
      <c r="B66" s="714" t="s">
        <v>1845</v>
      </c>
      <c r="C66" s="714" t="s">
        <v>276</v>
      </c>
      <c r="D66" s="714" t="s">
        <v>1795</v>
      </c>
      <c r="E66" s="714" t="s">
        <v>1796</v>
      </c>
    </row>
    <row r="67" spans="1:5" ht="12.75">
      <c r="A67" s="714">
        <v>1000140</v>
      </c>
      <c r="B67" s="714" t="s">
        <v>1845</v>
      </c>
      <c r="C67" s="714" t="s">
        <v>859</v>
      </c>
      <c r="D67" s="714" t="s">
        <v>1797</v>
      </c>
      <c r="E67" s="714" t="s">
        <v>1796</v>
      </c>
    </row>
    <row r="68" spans="1:5" ht="12.75">
      <c r="A68" s="714">
        <v>1000140</v>
      </c>
      <c r="B68" s="714" t="s">
        <v>1845</v>
      </c>
      <c r="C68" s="714" t="s">
        <v>453</v>
      </c>
      <c r="D68" s="714" t="s">
        <v>1800</v>
      </c>
      <c r="E68" s="714" t="s">
        <v>1796</v>
      </c>
    </row>
    <row r="69" spans="1:5" ht="12.75">
      <c r="A69" s="714">
        <v>1000140</v>
      </c>
      <c r="B69" s="714" t="s">
        <v>1845</v>
      </c>
      <c r="C69" s="714" t="s">
        <v>1318</v>
      </c>
      <c r="D69" s="714" t="s">
        <v>1798</v>
      </c>
      <c r="E69" s="714" t="s">
        <v>1796</v>
      </c>
    </row>
    <row r="70" spans="1:5" ht="12.75">
      <c r="A70" s="714">
        <v>1000157</v>
      </c>
      <c r="B70" s="714" t="s">
        <v>1846</v>
      </c>
      <c r="C70" s="714" t="s">
        <v>276</v>
      </c>
      <c r="D70" s="714" t="s">
        <v>1795</v>
      </c>
      <c r="E70" s="714" t="s">
        <v>1796</v>
      </c>
    </row>
    <row r="71" spans="1:5" ht="12.75">
      <c r="A71" s="714">
        <v>1000157</v>
      </c>
      <c r="B71" s="714" t="s">
        <v>1846</v>
      </c>
      <c r="C71" s="714" t="s">
        <v>859</v>
      </c>
      <c r="D71" s="714" t="s">
        <v>1797</v>
      </c>
      <c r="E71" s="714" t="s">
        <v>1796</v>
      </c>
    </row>
    <row r="72" spans="1:5" ht="12.75">
      <c r="A72" s="714">
        <v>1000157</v>
      </c>
      <c r="B72" s="714" t="s">
        <v>1847</v>
      </c>
      <c r="C72" s="714" t="s">
        <v>453</v>
      </c>
      <c r="D72" s="714" t="s">
        <v>1800</v>
      </c>
      <c r="E72" s="714" t="s">
        <v>1796</v>
      </c>
    </row>
    <row r="73" spans="1:5" ht="12.75">
      <c r="A73" s="714">
        <v>1000157</v>
      </c>
      <c r="B73" s="714" t="s">
        <v>1846</v>
      </c>
      <c r="C73" s="714" t="s">
        <v>1318</v>
      </c>
      <c r="D73" s="714" t="s">
        <v>1798</v>
      </c>
      <c r="E73" s="714" t="s">
        <v>1796</v>
      </c>
    </row>
    <row r="74" spans="1:5" ht="12.75">
      <c r="A74" s="714">
        <v>1000165</v>
      </c>
      <c r="B74" s="714" t="s">
        <v>1848</v>
      </c>
      <c r="C74" s="714" t="s">
        <v>276</v>
      </c>
      <c r="D74" s="714" t="s">
        <v>1795</v>
      </c>
      <c r="E74" s="714" t="s">
        <v>1796</v>
      </c>
    </row>
    <row r="75" spans="1:5" ht="12.75">
      <c r="A75" s="714">
        <v>1000165</v>
      </c>
      <c r="B75" s="714" t="s">
        <v>1848</v>
      </c>
      <c r="C75" s="714" t="s">
        <v>859</v>
      </c>
      <c r="D75" s="714" t="s">
        <v>1797</v>
      </c>
      <c r="E75" s="714" t="s">
        <v>1796</v>
      </c>
    </row>
    <row r="76" spans="1:5" ht="12.75">
      <c r="A76" s="714">
        <v>1000165</v>
      </c>
      <c r="B76" s="714" t="s">
        <v>1848</v>
      </c>
      <c r="C76" s="714" t="s">
        <v>453</v>
      </c>
      <c r="D76" s="714" t="s">
        <v>1800</v>
      </c>
      <c r="E76" s="714" t="s">
        <v>1796</v>
      </c>
    </row>
    <row r="77" spans="1:5" ht="12.75">
      <c r="A77" s="714">
        <v>1000165</v>
      </c>
      <c r="B77" s="714" t="s">
        <v>1848</v>
      </c>
      <c r="C77" s="714" t="s">
        <v>1318</v>
      </c>
      <c r="D77" s="714" t="s">
        <v>1798</v>
      </c>
      <c r="E77" s="714" t="s">
        <v>1796</v>
      </c>
    </row>
    <row r="78" spans="1:5" ht="12.75">
      <c r="A78" s="714">
        <v>1000173</v>
      </c>
      <c r="B78" s="714" t="s">
        <v>1849</v>
      </c>
      <c r="C78" s="714" t="s">
        <v>276</v>
      </c>
      <c r="D78" s="714" t="s">
        <v>1795</v>
      </c>
      <c r="E78" s="714" t="s">
        <v>1796</v>
      </c>
    </row>
    <row r="79" spans="1:5" ht="12.75">
      <c r="A79" s="714">
        <v>1000173</v>
      </c>
      <c r="B79" s="714" t="s">
        <v>1849</v>
      </c>
      <c r="C79" s="714" t="s">
        <v>859</v>
      </c>
      <c r="D79" s="714" t="s">
        <v>1797</v>
      </c>
      <c r="E79" s="714" t="s">
        <v>1796</v>
      </c>
    </row>
    <row r="80" spans="1:5" ht="12.75">
      <c r="A80" s="714">
        <v>1000173</v>
      </c>
      <c r="B80" s="714" t="s">
        <v>1849</v>
      </c>
      <c r="C80" s="714" t="s">
        <v>453</v>
      </c>
      <c r="D80" s="714" t="s">
        <v>1800</v>
      </c>
      <c r="E80" s="714" t="s">
        <v>1796</v>
      </c>
    </row>
    <row r="81" spans="1:5" ht="12.75">
      <c r="A81" s="714">
        <v>1000173</v>
      </c>
      <c r="B81" s="714" t="s">
        <v>1849</v>
      </c>
      <c r="C81" s="714" t="s">
        <v>1318</v>
      </c>
      <c r="D81" s="714" t="s">
        <v>1798</v>
      </c>
      <c r="E81" s="714" t="s">
        <v>1796</v>
      </c>
    </row>
    <row r="82" spans="1:5" ht="12.75">
      <c r="A82" s="714">
        <v>1000181</v>
      </c>
      <c r="B82" s="714" t="s">
        <v>1850</v>
      </c>
      <c r="C82" s="714" t="s">
        <v>276</v>
      </c>
      <c r="D82" s="714" t="s">
        <v>1795</v>
      </c>
      <c r="E82" s="714" t="s">
        <v>1796</v>
      </c>
    </row>
    <row r="83" spans="1:5" ht="12.75">
      <c r="A83" s="714">
        <v>1000181</v>
      </c>
      <c r="B83" s="714" t="s">
        <v>1850</v>
      </c>
      <c r="C83" s="714" t="s">
        <v>859</v>
      </c>
      <c r="D83" s="714" t="s">
        <v>1797</v>
      </c>
      <c r="E83" s="714" t="s">
        <v>1796</v>
      </c>
    </row>
    <row r="84" spans="1:5" ht="12.75">
      <c r="A84" s="714">
        <v>1000181</v>
      </c>
      <c r="B84" s="714" t="s">
        <v>1850</v>
      </c>
      <c r="C84" s="714" t="s">
        <v>453</v>
      </c>
      <c r="D84" s="714" t="s">
        <v>1800</v>
      </c>
      <c r="E84" s="714" t="s">
        <v>1796</v>
      </c>
    </row>
    <row r="85" spans="1:5" ht="12.75">
      <c r="A85" s="714">
        <v>1000181</v>
      </c>
      <c r="B85" s="714" t="s">
        <v>1850</v>
      </c>
      <c r="C85" s="714" t="s">
        <v>1318</v>
      </c>
      <c r="D85" s="714" t="s">
        <v>1798</v>
      </c>
      <c r="E85" s="714" t="s">
        <v>1796</v>
      </c>
    </row>
    <row r="86" spans="1:5" ht="12.75">
      <c r="A86" s="714">
        <v>1000207</v>
      </c>
      <c r="B86" s="714" t="s">
        <v>1851</v>
      </c>
      <c r="C86" s="714" t="s">
        <v>276</v>
      </c>
      <c r="D86" s="714" t="s">
        <v>1795</v>
      </c>
      <c r="E86" s="714" t="s">
        <v>1796</v>
      </c>
    </row>
    <row r="87" spans="1:5" ht="12.75">
      <c r="A87" s="714">
        <v>1000207</v>
      </c>
      <c r="B87" s="714" t="s">
        <v>1851</v>
      </c>
      <c r="C87" s="714" t="s">
        <v>859</v>
      </c>
      <c r="D87" s="714" t="s">
        <v>1797</v>
      </c>
      <c r="E87" s="714" t="s">
        <v>1796</v>
      </c>
    </row>
    <row r="88" spans="1:5" ht="12.75">
      <c r="A88" s="714">
        <v>1000207</v>
      </c>
      <c r="B88" s="714" t="s">
        <v>1851</v>
      </c>
      <c r="C88" s="714" t="s">
        <v>453</v>
      </c>
      <c r="D88" s="714" t="s">
        <v>1800</v>
      </c>
      <c r="E88" s="714" t="s">
        <v>1796</v>
      </c>
    </row>
    <row r="89" spans="1:5" ht="12.75">
      <c r="A89" s="714">
        <v>1000207</v>
      </c>
      <c r="B89" s="714" t="s">
        <v>1851</v>
      </c>
      <c r="C89" s="714" t="s">
        <v>278</v>
      </c>
      <c r="D89" s="714" t="s">
        <v>1852</v>
      </c>
      <c r="E89" s="714" t="s">
        <v>1796</v>
      </c>
    </row>
    <row r="90" spans="1:5" ht="12.75">
      <c r="A90" s="714">
        <v>1000207</v>
      </c>
      <c r="B90" s="714" t="s">
        <v>1851</v>
      </c>
      <c r="C90" s="714" t="s">
        <v>1318</v>
      </c>
      <c r="D90" s="714" t="s">
        <v>1798</v>
      </c>
      <c r="E90" s="714" t="s">
        <v>1796</v>
      </c>
    </row>
    <row r="91" spans="1:5" ht="12.75">
      <c r="A91" s="714">
        <v>1000215</v>
      </c>
      <c r="B91" s="714" t="s">
        <v>1853</v>
      </c>
      <c r="C91" s="714" t="s">
        <v>276</v>
      </c>
      <c r="D91" s="714" t="s">
        <v>1795</v>
      </c>
      <c r="E91" s="714" t="s">
        <v>1796</v>
      </c>
    </row>
    <row r="92" spans="1:5" ht="12.75">
      <c r="A92" s="714">
        <v>1000215</v>
      </c>
      <c r="B92" s="714" t="s">
        <v>1853</v>
      </c>
      <c r="C92" s="714" t="s">
        <v>859</v>
      </c>
      <c r="D92" s="714" t="s">
        <v>1797</v>
      </c>
      <c r="E92" s="714" t="s">
        <v>1796</v>
      </c>
    </row>
    <row r="93" spans="1:5" ht="12.75">
      <c r="A93" s="714">
        <v>1000215</v>
      </c>
      <c r="B93" s="714" t="s">
        <v>1853</v>
      </c>
      <c r="C93" s="714" t="s">
        <v>453</v>
      </c>
      <c r="D93" s="714" t="s">
        <v>1800</v>
      </c>
      <c r="E93" s="714" t="s">
        <v>1796</v>
      </c>
    </row>
    <row r="94" spans="1:5" ht="12.75">
      <c r="A94" s="714">
        <v>1000215</v>
      </c>
      <c r="B94" s="714" t="s">
        <v>1853</v>
      </c>
      <c r="C94" s="714" t="s">
        <v>1318</v>
      </c>
      <c r="D94" s="714" t="s">
        <v>1798</v>
      </c>
      <c r="E94" s="714" t="s">
        <v>1796</v>
      </c>
    </row>
    <row r="95" spans="1:5" ht="12.75">
      <c r="A95" s="714">
        <v>1000215</v>
      </c>
      <c r="B95" s="714" t="s">
        <v>1853</v>
      </c>
      <c r="C95" s="714" t="s">
        <v>392</v>
      </c>
      <c r="D95" s="714" t="s">
        <v>1854</v>
      </c>
      <c r="E95" s="714" t="s">
        <v>1855</v>
      </c>
    </row>
    <row r="96" spans="1:5" ht="12.75">
      <c r="A96" s="714">
        <v>1000215</v>
      </c>
      <c r="B96" s="714" t="s">
        <v>1853</v>
      </c>
      <c r="C96" s="714" t="s">
        <v>445</v>
      </c>
      <c r="D96" s="714" t="s">
        <v>1856</v>
      </c>
      <c r="E96" s="714" t="s">
        <v>1857</v>
      </c>
    </row>
    <row r="97" spans="1:5" ht="12.75">
      <c r="A97" s="715" t="s">
        <v>1858</v>
      </c>
      <c r="B97" s="714" t="s">
        <v>1859</v>
      </c>
      <c r="C97" s="714" t="s">
        <v>276</v>
      </c>
      <c r="D97" s="714" t="s">
        <v>1795</v>
      </c>
      <c r="E97" s="714" t="s">
        <v>1860</v>
      </c>
    </row>
    <row r="98" spans="1:5" ht="12.75">
      <c r="A98" s="714">
        <v>1000223</v>
      </c>
      <c r="B98" s="714" t="s">
        <v>1861</v>
      </c>
      <c r="C98" s="714" t="s">
        <v>276</v>
      </c>
      <c r="D98" s="714" t="s">
        <v>1795</v>
      </c>
      <c r="E98" s="714" t="s">
        <v>1796</v>
      </c>
    </row>
    <row r="99" spans="1:5" ht="12.75">
      <c r="A99" s="714">
        <v>1000223</v>
      </c>
      <c r="B99" s="714" t="s">
        <v>1861</v>
      </c>
      <c r="C99" s="714" t="s">
        <v>859</v>
      </c>
      <c r="D99" s="714" t="s">
        <v>1797</v>
      </c>
      <c r="E99" s="714" t="s">
        <v>1796</v>
      </c>
    </row>
    <row r="100" spans="1:5" ht="12.75">
      <c r="A100" s="714">
        <v>1000223</v>
      </c>
      <c r="B100" s="714" t="s">
        <v>1861</v>
      </c>
      <c r="C100" s="714" t="s">
        <v>1318</v>
      </c>
      <c r="D100" s="714" t="s">
        <v>1798</v>
      </c>
      <c r="E100" s="714" t="s">
        <v>1796</v>
      </c>
    </row>
    <row r="101" spans="1:5" ht="12.75">
      <c r="A101" s="714">
        <v>1000223</v>
      </c>
      <c r="B101" s="714" t="s">
        <v>1861</v>
      </c>
      <c r="C101" s="714" t="s">
        <v>422</v>
      </c>
      <c r="D101" s="714" t="s">
        <v>1862</v>
      </c>
      <c r="E101" s="714" t="s">
        <v>1863</v>
      </c>
    </row>
    <row r="102" spans="1:5" ht="12.75">
      <c r="A102" s="714">
        <v>1000231</v>
      </c>
      <c r="B102" s="714" t="s">
        <v>1864</v>
      </c>
      <c r="C102" s="714" t="s">
        <v>276</v>
      </c>
      <c r="D102" s="714" t="s">
        <v>1795</v>
      </c>
      <c r="E102" s="714" t="s">
        <v>1796</v>
      </c>
    </row>
    <row r="103" spans="1:5" ht="12.75">
      <c r="A103" s="714">
        <v>1000231</v>
      </c>
      <c r="B103" s="714" t="s">
        <v>1864</v>
      </c>
      <c r="C103" s="714" t="s">
        <v>859</v>
      </c>
      <c r="D103" s="714" t="s">
        <v>1797</v>
      </c>
      <c r="E103" s="714" t="s">
        <v>1796</v>
      </c>
    </row>
    <row r="104" spans="1:5" ht="12.75">
      <c r="A104" s="714">
        <v>1000231</v>
      </c>
      <c r="B104" s="714" t="s">
        <v>1864</v>
      </c>
      <c r="C104" s="714" t="s">
        <v>1318</v>
      </c>
      <c r="D104" s="714" t="s">
        <v>1798</v>
      </c>
      <c r="E104" s="714" t="s">
        <v>1796</v>
      </c>
    </row>
    <row r="105" spans="1:5" ht="12.75">
      <c r="A105" s="714">
        <v>1000231</v>
      </c>
      <c r="B105" s="714" t="s">
        <v>1864</v>
      </c>
      <c r="C105" s="714" t="s">
        <v>842</v>
      </c>
      <c r="D105" s="714" t="s">
        <v>1865</v>
      </c>
      <c r="E105" s="714" t="s">
        <v>1796</v>
      </c>
    </row>
    <row r="106" spans="1:5" ht="12.75">
      <c r="A106" s="714">
        <v>1000272</v>
      </c>
      <c r="B106" s="714" t="s">
        <v>1866</v>
      </c>
      <c r="C106" s="714" t="s">
        <v>276</v>
      </c>
      <c r="D106" s="714" t="s">
        <v>1795</v>
      </c>
      <c r="E106" s="714" t="s">
        <v>1796</v>
      </c>
    </row>
    <row r="107" spans="1:5" ht="12.75">
      <c r="A107" s="714">
        <v>1000272</v>
      </c>
      <c r="B107" s="714" t="s">
        <v>1866</v>
      </c>
      <c r="C107" s="714" t="s">
        <v>859</v>
      </c>
      <c r="D107" s="714" t="s">
        <v>1797</v>
      </c>
      <c r="E107" s="714" t="s">
        <v>1796</v>
      </c>
    </row>
    <row r="108" spans="1:5" ht="12.75">
      <c r="A108" s="714">
        <v>1000272</v>
      </c>
      <c r="B108" s="714" t="s">
        <v>1866</v>
      </c>
      <c r="C108" s="714" t="s">
        <v>453</v>
      </c>
      <c r="D108" s="714" t="s">
        <v>1800</v>
      </c>
      <c r="E108" s="714" t="s">
        <v>1796</v>
      </c>
    </row>
    <row r="109" spans="1:5" ht="12.75">
      <c r="A109" s="714">
        <v>1000272</v>
      </c>
      <c r="B109" s="714" t="s">
        <v>1866</v>
      </c>
      <c r="C109" s="714" t="s">
        <v>1318</v>
      </c>
      <c r="D109" s="714" t="s">
        <v>1798</v>
      </c>
      <c r="E109" s="714" t="s">
        <v>1796</v>
      </c>
    </row>
    <row r="110" spans="1:5" ht="12.75">
      <c r="A110" s="714">
        <v>1100015</v>
      </c>
      <c r="B110" s="714" t="s">
        <v>1867</v>
      </c>
      <c r="C110" s="714" t="s">
        <v>276</v>
      </c>
      <c r="D110" s="714" t="s">
        <v>1795</v>
      </c>
      <c r="E110" s="714" t="s">
        <v>1796</v>
      </c>
    </row>
    <row r="111" spans="1:5" ht="12.75">
      <c r="A111" s="714">
        <v>1100015</v>
      </c>
      <c r="B111" s="714" t="s">
        <v>1868</v>
      </c>
      <c r="C111" s="714" t="s">
        <v>859</v>
      </c>
      <c r="D111" s="714" t="s">
        <v>1797</v>
      </c>
      <c r="E111" s="714" t="s">
        <v>1796</v>
      </c>
    </row>
    <row r="112" spans="1:5" ht="12.75">
      <c r="A112" s="714">
        <v>1100015</v>
      </c>
      <c r="B112" s="714" t="s">
        <v>1868</v>
      </c>
      <c r="C112" s="714" t="s">
        <v>453</v>
      </c>
      <c r="D112" s="714" t="s">
        <v>1800</v>
      </c>
      <c r="E112" s="714" t="s">
        <v>1796</v>
      </c>
    </row>
    <row r="113" spans="1:5" ht="12.75">
      <c r="A113" s="714">
        <v>1100015</v>
      </c>
      <c r="B113" s="714" t="s">
        <v>1868</v>
      </c>
      <c r="C113" s="714" t="s">
        <v>1318</v>
      </c>
      <c r="D113" s="714" t="s">
        <v>1798</v>
      </c>
      <c r="E113" s="714" t="s">
        <v>1796</v>
      </c>
    </row>
    <row r="114" spans="1:5" ht="12.75">
      <c r="A114" s="714">
        <v>1100015</v>
      </c>
      <c r="B114" s="714" t="s">
        <v>1868</v>
      </c>
      <c r="C114" s="714" t="s">
        <v>1355</v>
      </c>
      <c r="D114" s="714" t="s">
        <v>1802</v>
      </c>
      <c r="E114" s="714" t="s">
        <v>1803</v>
      </c>
    </row>
    <row r="115" spans="1:5" ht="12.75">
      <c r="A115" s="714">
        <v>1100015</v>
      </c>
      <c r="B115" s="714" t="s">
        <v>1867</v>
      </c>
      <c r="C115" s="714" t="s">
        <v>1804</v>
      </c>
      <c r="D115" s="714" t="s">
        <v>1805</v>
      </c>
      <c r="E115" s="714" t="s">
        <v>1803</v>
      </c>
    </row>
    <row r="116" spans="1:5" ht="12.75">
      <c r="A116" s="714">
        <v>1100015</v>
      </c>
      <c r="B116" s="714" t="s">
        <v>1868</v>
      </c>
      <c r="C116" s="714" t="s">
        <v>1806</v>
      </c>
      <c r="D116" s="714" t="s">
        <v>1807</v>
      </c>
      <c r="E116" s="714" t="s">
        <v>1803</v>
      </c>
    </row>
    <row r="117" spans="1:5" ht="12.75">
      <c r="A117" s="714">
        <v>1100015</v>
      </c>
      <c r="B117" s="714" t="s">
        <v>1867</v>
      </c>
      <c r="C117" s="714" t="s">
        <v>1809</v>
      </c>
      <c r="D117" s="714" t="s">
        <v>1810</v>
      </c>
      <c r="E117" s="714" t="s">
        <v>1803</v>
      </c>
    </row>
    <row r="118" spans="1:5" ht="12.75">
      <c r="A118" s="714">
        <v>1100015</v>
      </c>
      <c r="B118" s="714" t="s">
        <v>1867</v>
      </c>
      <c r="C118" s="714" t="s">
        <v>1811</v>
      </c>
      <c r="D118" s="714" t="s">
        <v>1812</v>
      </c>
      <c r="E118" s="714" t="s">
        <v>1803</v>
      </c>
    </row>
    <row r="119" spans="1:5" ht="12.75">
      <c r="A119" s="714">
        <v>1100015</v>
      </c>
      <c r="B119" s="714" t="s">
        <v>1867</v>
      </c>
      <c r="C119" s="714" t="s">
        <v>1228</v>
      </c>
      <c r="D119" s="714" t="s">
        <v>1813</v>
      </c>
      <c r="E119" s="714" t="s">
        <v>1803</v>
      </c>
    </row>
    <row r="120" spans="1:5" ht="12.75">
      <c r="A120" s="714">
        <v>1100015</v>
      </c>
      <c r="B120" s="714" t="s">
        <v>1867</v>
      </c>
      <c r="C120" s="714" t="s">
        <v>1814</v>
      </c>
      <c r="D120" s="714" t="s">
        <v>1815</v>
      </c>
      <c r="E120" s="714" t="s">
        <v>1803</v>
      </c>
    </row>
    <row r="121" spans="1:5" ht="12.75">
      <c r="A121" s="714">
        <v>1100015</v>
      </c>
      <c r="B121" s="714" t="s">
        <v>1868</v>
      </c>
      <c r="C121" s="714" t="s">
        <v>1869</v>
      </c>
      <c r="D121" s="714" t="s">
        <v>1870</v>
      </c>
      <c r="E121" s="714" t="s">
        <v>1808</v>
      </c>
    </row>
    <row r="122" spans="1:5" ht="12.75">
      <c r="A122" s="714">
        <v>1100023</v>
      </c>
      <c r="B122" s="714" t="s">
        <v>1871</v>
      </c>
      <c r="C122" s="714" t="s">
        <v>276</v>
      </c>
      <c r="D122" s="714" t="s">
        <v>1795</v>
      </c>
      <c r="E122" s="714" t="s">
        <v>1796</v>
      </c>
    </row>
    <row r="123" spans="1:5" ht="12.75">
      <c r="A123" s="714">
        <v>1100023</v>
      </c>
      <c r="B123" s="714" t="s">
        <v>1871</v>
      </c>
      <c r="C123" s="714" t="s">
        <v>859</v>
      </c>
      <c r="D123" s="714" t="s">
        <v>1797</v>
      </c>
      <c r="E123" s="714" t="s">
        <v>1796</v>
      </c>
    </row>
    <row r="124" spans="1:5" ht="12.75">
      <c r="A124" s="714">
        <v>1100023</v>
      </c>
      <c r="B124" s="714" t="s">
        <v>1871</v>
      </c>
      <c r="C124" s="714" t="s">
        <v>453</v>
      </c>
      <c r="D124" s="714" t="s">
        <v>1800</v>
      </c>
      <c r="E124" s="714" t="s">
        <v>1796</v>
      </c>
    </row>
    <row r="125" spans="1:5" ht="12.75">
      <c r="A125" s="714">
        <v>1100023</v>
      </c>
      <c r="B125" s="714" t="s">
        <v>1871</v>
      </c>
      <c r="C125" s="714" t="s">
        <v>1318</v>
      </c>
      <c r="D125" s="714" t="s">
        <v>1798</v>
      </c>
      <c r="E125" s="714" t="s">
        <v>1796</v>
      </c>
    </row>
    <row r="126" spans="1:5" ht="12.75">
      <c r="A126" s="714">
        <v>1100023</v>
      </c>
      <c r="B126" s="714" t="s">
        <v>1871</v>
      </c>
      <c r="C126" s="714" t="s">
        <v>1872</v>
      </c>
      <c r="D126" s="714" t="s">
        <v>1873</v>
      </c>
      <c r="E126" s="714" t="s">
        <v>1808</v>
      </c>
    </row>
    <row r="127" spans="1:5" ht="12.75">
      <c r="A127" s="714">
        <v>1100023</v>
      </c>
      <c r="B127" s="714" t="s">
        <v>1871</v>
      </c>
      <c r="C127" s="714" t="s">
        <v>1355</v>
      </c>
      <c r="D127" s="714" t="s">
        <v>1802</v>
      </c>
      <c r="E127" s="714" t="s">
        <v>1803</v>
      </c>
    </row>
    <row r="128" spans="1:5" ht="12.75">
      <c r="A128" s="714">
        <v>1100023</v>
      </c>
      <c r="B128" s="714" t="s">
        <v>1871</v>
      </c>
      <c r="C128" s="714" t="s">
        <v>1804</v>
      </c>
      <c r="D128" s="714" t="s">
        <v>1805</v>
      </c>
      <c r="E128" s="714" t="s">
        <v>1803</v>
      </c>
    </row>
    <row r="129" spans="1:5" ht="12.75">
      <c r="A129" s="714">
        <v>1100023</v>
      </c>
      <c r="B129" s="714" t="s">
        <v>1871</v>
      </c>
      <c r="C129" s="714" t="s">
        <v>1806</v>
      </c>
      <c r="D129" s="714" t="s">
        <v>1807</v>
      </c>
      <c r="E129" s="714" t="s">
        <v>1803</v>
      </c>
    </row>
    <row r="130" spans="1:5" ht="12.75">
      <c r="A130" s="714">
        <v>1100023</v>
      </c>
      <c r="B130" s="714" t="s">
        <v>1871</v>
      </c>
      <c r="C130" s="714" t="s">
        <v>1809</v>
      </c>
      <c r="D130" s="714" t="s">
        <v>1810</v>
      </c>
      <c r="E130" s="714" t="s">
        <v>1803</v>
      </c>
    </row>
    <row r="131" spans="1:5" ht="12.75">
      <c r="A131" s="714">
        <v>1100023</v>
      </c>
      <c r="B131" s="714" t="s">
        <v>1871</v>
      </c>
      <c r="C131" s="714" t="s">
        <v>1811</v>
      </c>
      <c r="D131" s="714" t="s">
        <v>1812</v>
      </c>
      <c r="E131" s="714" t="s">
        <v>1803</v>
      </c>
    </row>
    <row r="132" spans="1:5" ht="12.75">
      <c r="A132" s="714">
        <v>1100023</v>
      </c>
      <c r="B132" s="714" t="s">
        <v>1871</v>
      </c>
      <c r="C132" s="714" t="s">
        <v>1228</v>
      </c>
      <c r="D132" s="714" t="s">
        <v>1813</v>
      </c>
      <c r="E132" s="714" t="s">
        <v>1803</v>
      </c>
    </row>
    <row r="133" spans="1:5" ht="12.75">
      <c r="A133" s="714">
        <v>1100023</v>
      </c>
      <c r="B133" s="714" t="s">
        <v>1871</v>
      </c>
      <c r="C133" s="714" t="s">
        <v>1814</v>
      </c>
      <c r="D133" s="714" t="s">
        <v>1815</v>
      </c>
      <c r="E133" s="714" t="s">
        <v>1803</v>
      </c>
    </row>
    <row r="134" spans="1:5" ht="12.75">
      <c r="A134" s="714">
        <v>1100023</v>
      </c>
      <c r="B134" s="714" t="s">
        <v>1871</v>
      </c>
      <c r="C134" s="714" t="s">
        <v>1229</v>
      </c>
      <c r="D134" s="714" t="s">
        <v>1816</v>
      </c>
      <c r="E134" s="714" t="s">
        <v>1803</v>
      </c>
    </row>
    <row r="135" spans="1:5" ht="12.75">
      <c r="A135" s="714">
        <v>1100023</v>
      </c>
      <c r="B135" s="714" t="s">
        <v>1871</v>
      </c>
      <c r="C135" s="714" t="s">
        <v>1817</v>
      </c>
      <c r="D135" s="714" t="s">
        <v>1818</v>
      </c>
      <c r="E135" s="714" t="s">
        <v>1808</v>
      </c>
    </row>
    <row r="136" spans="1:5" ht="12.75">
      <c r="A136" s="714">
        <v>1100031</v>
      </c>
      <c r="B136" s="714" t="s">
        <v>1874</v>
      </c>
      <c r="C136" s="714" t="s">
        <v>276</v>
      </c>
      <c r="D136" s="714" t="s">
        <v>1795</v>
      </c>
      <c r="E136" s="714" t="s">
        <v>1796</v>
      </c>
    </row>
    <row r="137" spans="1:5" ht="12.75">
      <c r="A137" s="714">
        <v>1100031</v>
      </c>
      <c r="B137" s="714" t="s">
        <v>1874</v>
      </c>
      <c r="C137" s="714" t="s">
        <v>859</v>
      </c>
      <c r="D137" s="714" t="s">
        <v>1797</v>
      </c>
      <c r="E137" s="714" t="s">
        <v>1796</v>
      </c>
    </row>
    <row r="138" spans="1:5" ht="12.75">
      <c r="A138" s="714">
        <v>1100031</v>
      </c>
      <c r="B138" s="714" t="s">
        <v>1874</v>
      </c>
      <c r="C138" s="714" t="s">
        <v>453</v>
      </c>
      <c r="D138" s="714" t="s">
        <v>1800</v>
      </c>
      <c r="E138" s="714" t="s">
        <v>1796</v>
      </c>
    </row>
    <row r="139" spans="1:5" ht="12.75">
      <c r="A139" s="714">
        <v>1100031</v>
      </c>
      <c r="B139" s="714" t="s">
        <v>1874</v>
      </c>
      <c r="C139" s="714" t="s">
        <v>1318</v>
      </c>
      <c r="D139" s="714" t="s">
        <v>1798</v>
      </c>
      <c r="E139" s="714" t="s">
        <v>1796</v>
      </c>
    </row>
    <row r="140" spans="1:5" ht="12.75">
      <c r="A140" s="714">
        <v>1100031</v>
      </c>
      <c r="B140" s="714" t="s">
        <v>1874</v>
      </c>
      <c r="C140" s="714" t="s">
        <v>1872</v>
      </c>
      <c r="D140" s="714" t="s">
        <v>1873</v>
      </c>
      <c r="E140" s="714" t="s">
        <v>1808</v>
      </c>
    </row>
    <row r="141" spans="1:5" ht="12.75">
      <c r="A141" s="714">
        <v>1100031</v>
      </c>
      <c r="B141" s="714" t="s">
        <v>1874</v>
      </c>
      <c r="C141" s="714" t="s">
        <v>1875</v>
      </c>
      <c r="D141" s="714" t="s">
        <v>1876</v>
      </c>
      <c r="E141" s="714" t="s">
        <v>1808</v>
      </c>
    </row>
    <row r="142" spans="1:5" ht="12.75">
      <c r="A142" s="714">
        <v>1100031</v>
      </c>
      <c r="B142" s="714" t="s">
        <v>1874</v>
      </c>
      <c r="C142" s="714" t="s">
        <v>1355</v>
      </c>
      <c r="D142" s="714" t="s">
        <v>1802</v>
      </c>
      <c r="E142" s="714" t="s">
        <v>1803</v>
      </c>
    </row>
    <row r="143" spans="1:5" ht="12.75">
      <c r="A143" s="714">
        <v>1100031</v>
      </c>
      <c r="B143" s="714" t="s">
        <v>1874</v>
      </c>
      <c r="C143" s="714" t="s">
        <v>1804</v>
      </c>
      <c r="D143" s="714" t="s">
        <v>1805</v>
      </c>
      <c r="E143" s="714" t="s">
        <v>1803</v>
      </c>
    </row>
    <row r="144" spans="1:5" ht="12.75">
      <c r="A144" s="714">
        <v>1100031</v>
      </c>
      <c r="B144" s="714" t="s">
        <v>1874</v>
      </c>
      <c r="C144" s="714" t="s">
        <v>1806</v>
      </c>
      <c r="D144" s="714" t="s">
        <v>1807</v>
      </c>
      <c r="E144" s="714" t="s">
        <v>1803</v>
      </c>
    </row>
    <row r="145" spans="1:5" ht="12.75">
      <c r="A145" s="714">
        <v>1100031</v>
      </c>
      <c r="B145" s="714" t="s">
        <v>1874</v>
      </c>
      <c r="C145" s="714" t="s">
        <v>1809</v>
      </c>
      <c r="D145" s="714" t="s">
        <v>1810</v>
      </c>
      <c r="E145" s="714" t="s">
        <v>1803</v>
      </c>
    </row>
    <row r="146" spans="1:5" ht="12.75">
      <c r="A146" s="714">
        <v>1100031</v>
      </c>
      <c r="B146" s="714" t="s">
        <v>1874</v>
      </c>
      <c r="C146" s="714" t="s">
        <v>1811</v>
      </c>
      <c r="D146" s="714" t="s">
        <v>1812</v>
      </c>
      <c r="E146" s="714" t="s">
        <v>1803</v>
      </c>
    </row>
    <row r="147" spans="1:5" ht="12.75">
      <c r="A147" s="714">
        <v>1100031</v>
      </c>
      <c r="B147" s="714" t="s">
        <v>1874</v>
      </c>
      <c r="C147" s="714" t="s">
        <v>1228</v>
      </c>
      <c r="D147" s="714" t="s">
        <v>1813</v>
      </c>
      <c r="E147" s="714" t="s">
        <v>1803</v>
      </c>
    </row>
    <row r="148" spans="1:5" ht="12.75">
      <c r="A148" s="714">
        <v>1100031</v>
      </c>
      <c r="B148" s="714" t="s">
        <v>1874</v>
      </c>
      <c r="C148" s="714" t="s">
        <v>1814</v>
      </c>
      <c r="D148" s="714" t="s">
        <v>1815</v>
      </c>
      <c r="E148" s="714" t="s">
        <v>1803</v>
      </c>
    </row>
    <row r="149" spans="1:5" ht="12.75">
      <c r="A149" s="714">
        <v>1100031</v>
      </c>
      <c r="B149" s="714" t="s">
        <v>1874</v>
      </c>
      <c r="C149" s="714" t="s">
        <v>1229</v>
      </c>
      <c r="D149" s="714" t="s">
        <v>1816</v>
      </c>
      <c r="E149" s="714" t="s">
        <v>1803</v>
      </c>
    </row>
    <row r="150" spans="1:5" ht="12.75">
      <c r="A150" s="714">
        <v>1100031</v>
      </c>
      <c r="B150" s="714" t="s">
        <v>1874</v>
      </c>
      <c r="C150" s="714" t="s">
        <v>1817</v>
      </c>
      <c r="D150" s="714" t="s">
        <v>1818</v>
      </c>
      <c r="E150" s="714" t="s">
        <v>1803</v>
      </c>
    </row>
    <row r="151" spans="1:5" ht="12.75">
      <c r="A151" s="714">
        <v>1100032</v>
      </c>
      <c r="B151" s="715" t="s">
        <v>1877</v>
      </c>
      <c r="C151" s="714" t="s">
        <v>276</v>
      </c>
      <c r="D151" s="714" t="s">
        <v>1795</v>
      </c>
      <c r="E151" s="714" t="s">
        <v>1878</v>
      </c>
    </row>
    <row r="152" spans="1:5" ht="12.75">
      <c r="A152" s="714">
        <v>1100032</v>
      </c>
      <c r="B152" s="715" t="s">
        <v>1877</v>
      </c>
      <c r="C152" s="714" t="s">
        <v>1872</v>
      </c>
      <c r="D152" s="714" t="s">
        <v>1873</v>
      </c>
      <c r="E152" s="714" t="s">
        <v>1808</v>
      </c>
    </row>
    <row r="153" spans="1:5" ht="12.75">
      <c r="A153" s="714">
        <v>1100033</v>
      </c>
      <c r="B153" s="715" t="s">
        <v>1879</v>
      </c>
      <c r="C153" s="714" t="s">
        <v>276</v>
      </c>
      <c r="D153" s="714" t="s">
        <v>1795</v>
      </c>
      <c r="E153" s="714" t="s">
        <v>1878</v>
      </c>
    </row>
    <row r="154" spans="1:5" ht="12.75">
      <c r="A154" s="714">
        <v>1100033</v>
      </c>
      <c r="B154" s="715" t="s">
        <v>1880</v>
      </c>
      <c r="C154" s="714" t="s">
        <v>1872</v>
      </c>
      <c r="D154" s="714" t="s">
        <v>1873</v>
      </c>
      <c r="E154" s="714" t="s">
        <v>1808</v>
      </c>
    </row>
    <row r="155" spans="1:5" ht="12.75">
      <c r="A155" s="714">
        <v>1100034</v>
      </c>
      <c r="B155" s="715" t="s">
        <v>1881</v>
      </c>
      <c r="C155" s="714" t="s">
        <v>276</v>
      </c>
      <c r="D155" s="714" t="s">
        <v>1795</v>
      </c>
      <c r="E155" s="714" t="s">
        <v>1878</v>
      </c>
    </row>
    <row r="156" spans="1:5" ht="12.75">
      <c r="A156" s="714">
        <v>1100034</v>
      </c>
      <c r="B156" s="715" t="s">
        <v>1881</v>
      </c>
      <c r="C156" s="714" t="s">
        <v>1872</v>
      </c>
      <c r="D156" s="714" t="s">
        <v>1873</v>
      </c>
      <c r="E156" s="714" t="s">
        <v>1808</v>
      </c>
    </row>
    <row r="157" spans="1:5" ht="12.75">
      <c r="A157" s="714">
        <v>1100049</v>
      </c>
      <c r="B157" s="714" t="s">
        <v>1882</v>
      </c>
      <c r="C157" s="714" t="s">
        <v>276</v>
      </c>
      <c r="D157" s="714" t="s">
        <v>1795</v>
      </c>
      <c r="E157" s="714" t="s">
        <v>1796</v>
      </c>
    </row>
    <row r="158" spans="1:5" ht="12.75">
      <c r="A158" s="714">
        <v>1100049</v>
      </c>
      <c r="B158" s="714" t="s">
        <v>1882</v>
      </c>
      <c r="C158" s="714" t="s">
        <v>859</v>
      </c>
      <c r="D158" s="714" t="s">
        <v>1797</v>
      </c>
      <c r="E158" s="714" t="s">
        <v>1796</v>
      </c>
    </row>
    <row r="159" spans="1:5" ht="12.75">
      <c r="A159" s="714">
        <v>1100049</v>
      </c>
      <c r="B159" s="714" t="s">
        <v>1882</v>
      </c>
      <c r="C159" s="714" t="s">
        <v>918</v>
      </c>
      <c r="D159" s="714" t="s">
        <v>1883</v>
      </c>
      <c r="E159" s="714" t="s">
        <v>1796</v>
      </c>
    </row>
    <row r="160" spans="1:5" ht="12.75">
      <c r="A160" s="714">
        <v>1100049</v>
      </c>
      <c r="B160" s="714" t="s">
        <v>1882</v>
      </c>
      <c r="C160" s="714" t="s">
        <v>1318</v>
      </c>
      <c r="D160" s="714" t="s">
        <v>1798</v>
      </c>
      <c r="E160" s="714" t="s">
        <v>1796</v>
      </c>
    </row>
    <row r="161" spans="1:5" ht="12.75">
      <c r="A161" s="714">
        <v>1100056</v>
      </c>
      <c r="B161" s="715" t="s">
        <v>1884</v>
      </c>
      <c r="C161" s="714" t="s">
        <v>276</v>
      </c>
      <c r="D161" s="714" t="s">
        <v>1795</v>
      </c>
      <c r="E161" s="714" t="s">
        <v>1796</v>
      </c>
    </row>
    <row r="162" spans="1:5" ht="12.75">
      <c r="A162" s="714">
        <v>1100056</v>
      </c>
      <c r="B162" s="715" t="s">
        <v>1884</v>
      </c>
      <c r="C162" s="714" t="s">
        <v>859</v>
      </c>
      <c r="D162" s="714" t="s">
        <v>1797</v>
      </c>
      <c r="E162" s="714" t="s">
        <v>1796</v>
      </c>
    </row>
    <row r="163" spans="1:5" ht="12.75">
      <c r="A163" s="714">
        <v>1100056</v>
      </c>
      <c r="B163" s="715" t="s">
        <v>1884</v>
      </c>
      <c r="C163" s="714" t="s">
        <v>1318</v>
      </c>
      <c r="D163" s="714" t="s">
        <v>1798</v>
      </c>
      <c r="E163" s="714" t="s">
        <v>1796</v>
      </c>
    </row>
    <row r="164" spans="1:5" ht="12.75">
      <c r="A164" s="714">
        <v>1100064</v>
      </c>
      <c r="B164" s="714" t="s">
        <v>1885</v>
      </c>
      <c r="C164" s="714" t="s">
        <v>276</v>
      </c>
      <c r="D164" s="714" t="s">
        <v>1795</v>
      </c>
      <c r="E164" s="714" t="s">
        <v>1796</v>
      </c>
    </row>
    <row r="165" spans="1:5" ht="12.75">
      <c r="A165" s="714">
        <v>1100064</v>
      </c>
      <c r="B165" s="714" t="s">
        <v>1885</v>
      </c>
      <c r="C165" s="714" t="s">
        <v>859</v>
      </c>
      <c r="D165" s="714" t="s">
        <v>1797</v>
      </c>
      <c r="E165" s="714" t="s">
        <v>1796</v>
      </c>
    </row>
    <row r="166" spans="1:5" ht="12.75">
      <c r="A166" s="714">
        <v>1100064</v>
      </c>
      <c r="B166" s="714" t="s">
        <v>1885</v>
      </c>
      <c r="C166" s="714" t="s">
        <v>453</v>
      </c>
      <c r="D166" s="714" t="s">
        <v>1800</v>
      </c>
      <c r="E166" s="714" t="s">
        <v>1796</v>
      </c>
    </row>
    <row r="167" spans="1:5" ht="12.75">
      <c r="A167" s="714">
        <v>1100064</v>
      </c>
      <c r="B167" s="714" t="s">
        <v>1885</v>
      </c>
      <c r="C167" s="714" t="s">
        <v>1318</v>
      </c>
      <c r="D167" s="714" t="s">
        <v>1798</v>
      </c>
      <c r="E167" s="714" t="s">
        <v>1796</v>
      </c>
    </row>
    <row r="168" spans="1:5" ht="12.75">
      <c r="A168" s="714">
        <v>1100072</v>
      </c>
      <c r="B168" s="714" t="s">
        <v>1886</v>
      </c>
      <c r="C168" s="714" t="s">
        <v>276</v>
      </c>
      <c r="D168" s="714" t="s">
        <v>1795</v>
      </c>
      <c r="E168" s="714" t="s">
        <v>1796</v>
      </c>
    </row>
    <row r="169" spans="1:5" ht="12.75">
      <c r="A169" s="714">
        <v>1100072</v>
      </c>
      <c r="B169" s="714" t="s">
        <v>1886</v>
      </c>
      <c r="C169" s="714" t="s">
        <v>859</v>
      </c>
      <c r="D169" s="714" t="s">
        <v>1797</v>
      </c>
      <c r="E169" s="714" t="s">
        <v>1796</v>
      </c>
    </row>
    <row r="170" spans="1:5" ht="12.75">
      <c r="A170" s="714">
        <v>1100072</v>
      </c>
      <c r="B170" s="714" t="s">
        <v>1886</v>
      </c>
      <c r="C170" s="714" t="s">
        <v>453</v>
      </c>
      <c r="D170" s="714" t="s">
        <v>1800</v>
      </c>
      <c r="E170" s="714" t="s">
        <v>1796</v>
      </c>
    </row>
    <row r="171" spans="1:5" ht="12.75">
      <c r="A171" s="714">
        <v>1100072</v>
      </c>
      <c r="B171" s="714" t="s">
        <v>1886</v>
      </c>
      <c r="C171" s="714" t="s">
        <v>1318</v>
      </c>
      <c r="D171" s="714" t="s">
        <v>1798</v>
      </c>
      <c r="E171" s="714" t="s">
        <v>1796</v>
      </c>
    </row>
    <row r="172" spans="1:5" ht="12.75">
      <c r="A172" s="714">
        <v>1100080</v>
      </c>
      <c r="B172" s="714" t="s">
        <v>1887</v>
      </c>
      <c r="C172" s="714" t="s">
        <v>276</v>
      </c>
      <c r="D172" s="714" t="s">
        <v>1795</v>
      </c>
      <c r="E172" s="714" t="s">
        <v>1796</v>
      </c>
    </row>
    <row r="173" spans="1:5" ht="12.75">
      <c r="A173" s="714">
        <v>1100080</v>
      </c>
      <c r="B173" s="714" t="s">
        <v>1887</v>
      </c>
      <c r="C173" s="714" t="s">
        <v>859</v>
      </c>
      <c r="D173" s="714" t="s">
        <v>1797</v>
      </c>
      <c r="E173" s="714" t="s">
        <v>1796</v>
      </c>
    </row>
    <row r="174" spans="1:5" ht="12.75">
      <c r="A174" s="714">
        <v>1100080</v>
      </c>
      <c r="B174" s="714" t="s">
        <v>1887</v>
      </c>
      <c r="C174" s="714" t="s">
        <v>453</v>
      </c>
      <c r="D174" s="714" t="s">
        <v>1800</v>
      </c>
      <c r="E174" s="714" t="s">
        <v>1796</v>
      </c>
    </row>
    <row r="175" spans="1:5" ht="12.75">
      <c r="A175" s="714">
        <v>1100080</v>
      </c>
      <c r="B175" s="714" t="s">
        <v>1887</v>
      </c>
      <c r="C175" s="714" t="s">
        <v>1318</v>
      </c>
      <c r="D175" s="714" t="s">
        <v>1798</v>
      </c>
      <c r="E175" s="714" t="s">
        <v>1796</v>
      </c>
    </row>
    <row r="176" spans="1:5" ht="12.75">
      <c r="A176" s="714">
        <v>1100081</v>
      </c>
      <c r="B176" s="714" t="s">
        <v>1888</v>
      </c>
      <c r="C176" s="714" t="s">
        <v>276</v>
      </c>
      <c r="D176" s="714" t="s">
        <v>1795</v>
      </c>
      <c r="E176" s="714" t="s">
        <v>1889</v>
      </c>
    </row>
    <row r="177" spans="1:5" ht="12.75">
      <c r="A177" s="714">
        <v>1100081</v>
      </c>
      <c r="B177" s="714" t="s">
        <v>1888</v>
      </c>
      <c r="C177" s="714" t="s">
        <v>859</v>
      </c>
      <c r="D177" s="714" t="s">
        <v>1797</v>
      </c>
      <c r="E177" s="714" t="s">
        <v>1889</v>
      </c>
    </row>
    <row r="178" spans="1:5" ht="12.75">
      <c r="A178" s="714">
        <v>1100081</v>
      </c>
      <c r="B178" s="714" t="s">
        <v>1888</v>
      </c>
      <c r="C178" s="714" t="s">
        <v>1872</v>
      </c>
      <c r="D178" s="714" t="s">
        <v>1873</v>
      </c>
      <c r="E178" s="714" t="s">
        <v>1889</v>
      </c>
    </row>
    <row r="179" spans="1:5" ht="12.75">
      <c r="A179" s="714">
        <v>1100082</v>
      </c>
      <c r="B179" s="714" t="s">
        <v>1890</v>
      </c>
      <c r="C179" s="714" t="s">
        <v>276</v>
      </c>
      <c r="D179" s="714" t="s">
        <v>1795</v>
      </c>
      <c r="E179" s="714" t="s">
        <v>1889</v>
      </c>
    </row>
    <row r="180" spans="1:5" ht="12.75">
      <c r="A180" s="714">
        <v>1100082</v>
      </c>
      <c r="B180" s="714" t="s">
        <v>1890</v>
      </c>
      <c r="C180" s="714" t="s">
        <v>859</v>
      </c>
      <c r="D180" s="714" t="s">
        <v>1797</v>
      </c>
      <c r="E180" s="714" t="s">
        <v>1889</v>
      </c>
    </row>
    <row r="181" spans="1:5" ht="12.75">
      <c r="A181" s="714">
        <v>1100082</v>
      </c>
      <c r="B181" s="714" t="s">
        <v>1890</v>
      </c>
      <c r="C181" s="714" t="s">
        <v>1872</v>
      </c>
      <c r="D181" s="714" t="s">
        <v>1873</v>
      </c>
      <c r="E181" s="714" t="s">
        <v>1889</v>
      </c>
    </row>
    <row r="182" spans="1:5" ht="12.75">
      <c r="A182" s="714">
        <v>1100083</v>
      </c>
      <c r="B182" s="714" t="s">
        <v>1891</v>
      </c>
      <c r="C182" s="714" t="s">
        <v>276</v>
      </c>
      <c r="D182" s="714" t="s">
        <v>1795</v>
      </c>
      <c r="E182" s="714" t="s">
        <v>1889</v>
      </c>
    </row>
    <row r="183" spans="1:5" ht="12.75">
      <c r="A183" s="714">
        <v>1100083</v>
      </c>
      <c r="B183" s="714" t="s">
        <v>1891</v>
      </c>
      <c r="C183" s="714" t="s">
        <v>859</v>
      </c>
      <c r="D183" s="714" t="s">
        <v>1797</v>
      </c>
      <c r="E183" s="714" t="s">
        <v>1889</v>
      </c>
    </row>
    <row r="184" spans="1:5" ht="12.75">
      <c r="A184" s="714">
        <v>1100084</v>
      </c>
      <c r="B184" s="715" t="s">
        <v>1892</v>
      </c>
      <c r="C184" s="714" t="s">
        <v>276</v>
      </c>
      <c r="D184" s="714" t="s">
        <v>1795</v>
      </c>
      <c r="E184" s="714" t="s">
        <v>1889</v>
      </c>
    </row>
    <row r="185" spans="1:5" ht="12.75">
      <c r="A185" s="714">
        <v>1100084</v>
      </c>
      <c r="B185" s="715" t="s">
        <v>1892</v>
      </c>
      <c r="C185" s="714" t="s">
        <v>859</v>
      </c>
      <c r="D185" s="714" t="s">
        <v>1797</v>
      </c>
      <c r="E185" s="714" t="s">
        <v>1889</v>
      </c>
    </row>
    <row r="186" spans="1:5" ht="12.75">
      <c r="A186" s="714">
        <v>1100085</v>
      </c>
      <c r="B186" s="714" t="s">
        <v>1893</v>
      </c>
      <c r="C186" s="714" t="s">
        <v>276</v>
      </c>
      <c r="D186" s="714" t="s">
        <v>1795</v>
      </c>
      <c r="E186" s="714" t="s">
        <v>1889</v>
      </c>
    </row>
    <row r="187" spans="1:5" ht="12.75">
      <c r="A187" s="714">
        <v>1100085</v>
      </c>
      <c r="B187" s="714" t="s">
        <v>1893</v>
      </c>
      <c r="C187" s="714" t="s">
        <v>859</v>
      </c>
      <c r="D187" s="714" t="s">
        <v>1797</v>
      </c>
      <c r="E187" s="714" t="s">
        <v>1889</v>
      </c>
    </row>
    <row r="188" spans="1:5" ht="12.75">
      <c r="A188" s="714">
        <v>1200013</v>
      </c>
      <c r="B188" s="714" t="s">
        <v>1894</v>
      </c>
      <c r="C188" s="714" t="s">
        <v>276</v>
      </c>
      <c r="D188" s="714" t="s">
        <v>1795</v>
      </c>
      <c r="E188" s="714" t="s">
        <v>1796</v>
      </c>
    </row>
    <row r="189" spans="1:5" ht="12.75">
      <c r="A189" s="714">
        <v>1200013</v>
      </c>
      <c r="B189" s="714" t="s">
        <v>1894</v>
      </c>
      <c r="C189" s="714" t="s">
        <v>859</v>
      </c>
      <c r="D189" s="714" t="s">
        <v>1797</v>
      </c>
      <c r="E189" s="714" t="s">
        <v>1796</v>
      </c>
    </row>
    <row r="190" spans="1:5" ht="12.75">
      <c r="A190" s="714">
        <v>1200013</v>
      </c>
      <c r="B190" s="714" t="s">
        <v>1894</v>
      </c>
      <c r="C190" s="714" t="s">
        <v>453</v>
      </c>
      <c r="D190" s="714" t="s">
        <v>1800</v>
      </c>
      <c r="E190" s="714" t="s">
        <v>1796</v>
      </c>
    </row>
    <row r="191" spans="1:5" ht="12.75">
      <c r="A191" s="714">
        <v>1200013</v>
      </c>
      <c r="B191" s="714" t="s">
        <v>1894</v>
      </c>
      <c r="C191" s="714" t="s">
        <v>1318</v>
      </c>
      <c r="D191" s="714" t="s">
        <v>1798</v>
      </c>
      <c r="E191" s="714" t="s">
        <v>1796</v>
      </c>
    </row>
    <row r="192" spans="1:5" ht="12.75">
      <c r="A192" s="714">
        <v>1200013</v>
      </c>
      <c r="B192" s="714" t="s">
        <v>1894</v>
      </c>
      <c r="C192" s="714" t="s">
        <v>1895</v>
      </c>
      <c r="D192" s="714" t="s">
        <v>1896</v>
      </c>
      <c r="E192" s="714" t="s">
        <v>1863</v>
      </c>
    </row>
    <row r="193" spans="1:5" ht="12.75">
      <c r="A193" s="714">
        <v>1200013</v>
      </c>
      <c r="B193" s="714" t="s">
        <v>1894</v>
      </c>
      <c r="C193" s="714" t="s">
        <v>1872</v>
      </c>
      <c r="D193" s="714" t="s">
        <v>1873</v>
      </c>
      <c r="E193" s="714" t="s">
        <v>1803</v>
      </c>
    </row>
    <row r="194" spans="1:5" ht="12.75">
      <c r="A194" s="714">
        <v>1200013</v>
      </c>
      <c r="B194" s="714" t="s">
        <v>1894</v>
      </c>
      <c r="C194" s="714" t="s">
        <v>1875</v>
      </c>
      <c r="D194" s="714" t="s">
        <v>1876</v>
      </c>
      <c r="E194" s="714" t="s">
        <v>1803</v>
      </c>
    </row>
    <row r="195" spans="1:5" ht="12.75">
      <c r="A195" s="714">
        <v>1200013</v>
      </c>
      <c r="B195" s="714" t="s">
        <v>1894</v>
      </c>
      <c r="C195" s="714" t="s">
        <v>1354</v>
      </c>
      <c r="D195" s="714" t="s">
        <v>1897</v>
      </c>
      <c r="E195" s="714" t="s">
        <v>1808</v>
      </c>
    </row>
    <row r="196" spans="1:5" ht="12.75">
      <c r="A196" s="714">
        <v>1200039</v>
      </c>
      <c r="B196" s="714" t="s">
        <v>1898</v>
      </c>
      <c r="C196" s="714" t="s">
        <v>276</v>
      </c>
      <c r="D196" s="714" t="s">
        <v>1795</v>
      </c>
      <c r="E196" s="714" t="s">
        <v>1796</v>
      </c>
    </row>
    <row r="197" spans="1:5" ht="12.75">
      <c r="A197" s="714">
        <v>1200039</v>
      </c>
      <c r="B197" s="714" t="s">
        <v>1898</v>
      </c>
      <c r="C197" s="714" t="s">
        <v>859</v>
      </c>
      <c r="D197" s="714" t="s">
        <v>1797</v>
      </c>
      <c r="E197" s="714" t="s">
        <v>1796</v>
      </c>
    </row>
    <row r="198" spans="1:5" ht="12.75">
      <c r="A198" s="714">
        <v>1200039</v>
      </c>
      <c r="B198" s="714" t="s">
        <v>1898</v>
      </c>
      <c r="C198" s="714" t="s">
        <v>453</v>
      </c>
      <c r="D198" s="714" t="s">
        <v>1800</v>
      </c>
      <c r="E198" s="714" t="s">
        <v>1796</v>
      </c>
    </row>
    <row r="199" spans="1:5" ht="12.75">
      <c r="A199" s="714">
        <v>1200039</v>
      </c>
      <c r="B199" s="714" t="s">
        <v>1898</v>
      </c>
      <c r="C199" s="714" t="s">
        <v>1318</v>
      </c>
      <c r="D199" s="714" t="s">
        <v>1798</v>
      </c>
      <c r="E199" s="714" t="s">
        <v>1796</v>
      </c>
    </row>
    <row r="200" spans="1:5" ht="12.75">
      <c r="A200" s="714">
        <v>1200039</v>
      </c>
      <c r="B200" s="714" t="s">
        <v>1898</v>
      </c>
      <c r="C200" s="714" t="s">
        <v>1899</v>
      </c>
      <c r="D200" s="714" t="s">
        <v>1900</v>
      </c>
      <c r="E200" s="714" t="s">
        <v>1803</v>
      </c>
    </row>
    <row r="201" spans="1:5" ht="12.75">
      <c r="A201" s="714">
        <v>1200039</v>
      </c>
      <c r="B201" s="714" t="s">
        <v>1898</v>
      </c>
      <c r="C201" s="714" t="s">
        <v>1901</v>
      </c>
      <c r="D201" s="714" t="s">
        <v>1902</v>
      </c>
      <c r="E201" s="714" t="s">
        <v>1803</v>
      </c>
    </row>
    <row r="202" spans="1:5" ht="12.75">
      <c r="A202" s="714">
        <v>1200039</v>
      </c>
      <c r="B202" s="714" t="s">
        <v>1898</v>
      </c>
      <c r="C202" s="714" t="s">
        <v>1903</v>
      </c>
      <c r="D202" s="714" t="s">
        <v>1904</v>
      </c>
      <c r="E202" s="714" t="s">
        <v>1803</v>
      </c>
    </row>
    <row r="203" spans="1:5" ht="12.75">
      <c r="A203" s="714">
        <v>1200039</v>
      </c>
      <c r="B203" s="714" t="s">
        <v>1898</v>
      </c>
      <c r="C203" s="714" t="s">
        <v>1354</v>
      </c>
      <c r="D203" s="714" t="s">
        <v>1897</v>
      </c>
      <c r="E203" s="714" t="s">
        <v>1808</v>
      </c>
    </row>
    <row r="204" spans="1:5" ht="12.75">
      <c r="A204" s="714">
        <v>1200047</v>
      </c>
      <c r="B204" s="714" t="s">
        <v>1905</v>
      </c>
      <c r="C204" s="714" t="s">
        <v>276</v>
      </c>
      <c r="D204" s="714" t="s">
        <v>1795</v>
      </c>
      <c r="E204" s="714" t="s">
        <v>1796</v>
      </c>
    </row>
    <row r="205" spans="1:5" ht="12.75">
      <c r="A205" s="714">
        <v>1200047</v>
      </c>
      <c r="B205" s="714" t="s">
        <v>1905</v>
      </c>
      <c r="C205" s="714" t="s">
        <v>859</v>
      </c>
      <c r="D205" s="714" t="s">
        <v>1797</v>
      </c>
      <c r="E205" s="714" t="s">
        <v>1796</v>
      </c>
    </row>
    <row r="206" spans="1:5" ht="12.75">
      <c r="A206" s="714">
        <v>1200047</v>
      </c>
      <c r="B206" s="714" t="s">
        <v>1905</v>
      </c>
      <c r="C206" s="714" t="s">
        <v>453</v>
      </c>
      <c r="D206" s="714" t="s">
        <v>1800</v>
      </c>
      <c r="E206" s="714" t="s">
        <v>1796</v>
      </c>
    </row>
    <row r="207" spans="1:5" ht="12.75">
      <c r="A207" s="714">
        <v>1200047</v>
      </c>
      <c r="B207" s="714" t="s">
        <v>1905</v>
      </c>
      <c r="C207" s="714" t="s">
        <v>1318</v>
      </c>
      <c r="D207" s="714" t="s">
        <v>1798</v>
      </c>
      <c r="E207" s="714" t="s">
        <v>1796</v>
      </c>
    </row>
    <row r="208" spans="1:5" ht="12.75">
      <c r="A208" s="714">
        <v>1200047</v>
      </c>
      <c r="B208" s="714" t="s">
        <v>1905</v>
      </c>
      <c r="C208" s="714" t="s">
        <v>1354</v>
      </c>
      <c r="D208" s="714" t="s">
        <v>1897</v>
      </c>
      <c r="E208" s="714" t="s">
        <v>1808</v>
      </c>
    </row>
    <row r="209" spans="1:5" ht="12.75">
      <c r="A209" s="714">
        <v>1200054</v>
      </c>
      <c r="B209" s="714" t="s">
        <v>1906</v>
      </c>
      <c r="C209" s="714" t="s">
        <v>276</v>
      </c>
      <c r="D209" s="714" t="s">
        <v>1795</v>
      </c>
      <c r="E209" s="714" t="s">
        <v>1796</v>
      </c>
    </row>
    <row r="210" spans="1:5" ht="12.75">
      <c r="A210" s="714">
        <v>1200054</v>
      </c>
      <c r="B210" s="714" t="s">
        <v>1906</v>
      </c>
      <c r="C210" s="714" t="s">
        <v>859</v>
      </c>
      <c r="D210" s="714" t="s">
        <v>1797</v>
      </c>
      <c r="E210" s="714" t="s">
        <v>1796</v>
      </c>
    </row>
    <row r="211" spans="1:5" ht="12.75">
      <c r="A211" s="714">
        <v>1200054</v>
      </c>
      <c r="B211" s="714" t="s">
        <v>1906</v>
      </c>
      <c r="C211" s="714" t="s">
        <v>453</v>
      </c>
      <c r="D211" s="714" t="s">
        <v>1800</v>
      </c>
      <c r="E211" s="714" t="s">
        <v>1796</v>
      </c>
    </row>
    <row r="212" spans="1:5" ht="12.75">
      <c r="A212" s="714">
        <v>1200054</v>
      </c>
      <c r="B212" s="714" t="s">
        <v>1906</v>
      </c>
      <c r="C212" s="714" t="s">
        <v>1318</v>
      </c>
      <c r="D212" s="714" t="s">
        <v>1798</v>
      </c>
      <c r="E212" s="714" t="s">
        <v>1796</v>
      </c>
    </row>
    <row r="213" spans="1:5" ht="12.75">
      <c r="A213" s="714">
        <v>1200055</v>
      </c>
      <c r="B213" s="714" t="s">
        <v>1907</v>
      </c>
      <c r="C213" s="714" t="s">
        <v>276</v>
      </c>
      <c r="D213" s="714" t="s">
        <v>1795</v>
      </c>
      <c r="E213" s="714" t="s">
        <v>1889</v>
      </c>
    </row>
    <row r="214" spans="1:5" ht="12.75">
      <c r="A214" s="714">
        <v>1200055</v>
      </c>
      <c r="B214" s="714" t="s">
        <v>1907</v>
      </c>
      <c r="C214" s="714" t="s">
        <v>859</v>
      </c>
      <c r="D214" s="714" t="s">
        <v>1797</v>
      </c>
      <c r="E214" s="714" t="s">
        <v>1889</v>
      </c>
    </row>
    <row r="215" spans="1:5" ht="12.75">
      <c r="A215" s="714">
        <v>1200055</v>
      </c>
      <c r="B215" s="714" t="s">
        <v>1907</v>
      </c>
      <c r="C215" s="714" t="s">
        <v>453</v>
      </c>
      <c r="D215" s="714" t="s">
        <v>1800</v>
      </c>
      <c r="E215" s="714" t="s">
        <v>1889</v>
      </c>
    </row>
    <row r="216" spans="1:5" ht="12.75">
      <c r="A216" s="714">
        <v>1200055</v>
      </c>
      <c r="B216" s="714" t="s">
        <v>1907</v>
      </c>
      <c r="C216" s="714" t="s">
        <v>1318</v>
      </c>
      <c r="D216" s="714" t="s">
        <v>1798</v>
      </c>
      <c r="E216" s="714" t="s">
        <v>1889</v>
      </c>
    </row>
    <row r="217" spans="1:5" ht="12.75">
      <c r="A217" s="714">
        <v>1200056</v>
      </c>
      <c r="B217" s="714" t="s">
        <v>1908</v>
      </c>
      <c r="C217" s="714" t="s">
        <v>276</v>
      </c>
      <c r="D217" s="714" t="s">
        <v>1795</v>
      </c>
      <c r="E217" s="714" t="s">
        <v>1889</v>
      </c>
    </row>
    <row r="218" spans="1:5" ht="12.75">
      <c r="A218" s="714">
        <v>1200056</v>
      </c>
      <c r="B218" s="714" t="s">
        <v>1908</v>
      </c>
      <c r="C218" s="714" t="s">
        <v>859</v>
      </c>
      <c r="D218" s="714" t="s">
        <v>1797</v>
      </c>
      <c r="E218" s="714" t="s">
        <v>1889</v>
      </c>
    </row>
    <row r="219" spans="1:5" ht="12.75">
      <c r="A219" s="714">
        <v>1200056</v>
      </c>
      <c r="B219" s="714" t="s">
        <v>1908</v>
      </c>
      <c r="C219" s="714" t="s">
        <v>1909</v>
      </c>
      <c r="D219" s="714" t="s">
        <v>1910</v>
      </c>
      <c r="E219" s="714" t="s">
        <v>1889</v>
      </c>
    </row>
    <row r="220" spans="1:5" ht="12.75">
      <c r="A220" s="714">
        <v>1200056</v>
      </c>
      <c r="B220" s="714" t="s">
        <v>1908</v>
      </c>
      <c r="C220" s="714" t="s">
        <v>1899</v>
      </c>
      <c r="D220" s="714" t="s">
        <v>1900</v>
      </c>
      <c r="E220" s="714" t="s">
        <v>1889</v>
      </c>
    </row>
    <row r="221" spans="1:5" ht="12.75">
      <c r="A221" s="714">
        <v>1200056</v>
      </c>
      <c r="B221" s="714" t="s">
        <v>1908</v>
      </c>
      <c r="C221" s="714" t="s">
        <v>1901</v>
      </c>
      <c r="D221" s="714" t="s">
        <v>1902</v>
      </c>
      <c r="E221" s="714" t="s">
        <v>1889</v>
      </c>
    </row>
    <row r="222" spans="1:5" ht="12.75">
      <c r="A222" s="714">
        <v>1200056</v>
      </c>
      <c r="B222" s="714" t="s">
        <v>1908</v>
      </c>
      <c r="C222" s="714" t="s">
        <v>1903</v>
      </c>
      <c r="D222" s="714" t="s">
        <v>1904</v>
      </c>
      <c r="E222" s="714" t="s">
        <v>1889</v>
      </c>
    </row>
    <row r="223" spans="1:5" ht="12.75">
      <c r="A223" s="714">
        <v>1200056</v>
      </c>
      <c r="B223" s="714" t="s">
        <v>1908</v>
      </c>
      <c r="C223" s="714" t="s">
        <v>1911</v>
      </c>
      <c r="D223" s="714" t="s">
        <v>1912</v>
      </c>
      <c r="E223" s="714" t="s">
        <v>1889</v>
      </c>
    </row>
    <row r="224" spans="1:5" ht="12.75">
      <c r="A224" s="714">
        <v>1200056</v>
      </c>
      <c r="B224" s="714" t="s">
        <v>1908</v>
      </c>
      <c r="C224" s="714" t="s">
        <v>1913</v>
      </c>
      <c r="D224" s="714" t="s">
        <v>1914</v>
      </c>
      <c r="E224" s="714" t="s">
        <v>1889</v>
      </c>
    </row>
    <row r="225" spans="1:5" ht="12.75">
      <c r="A225" s="714">
        <v>1200057</v>
      </c>
      <c r="B225" s="714" t="s">
        <v>1915</v>
      </c>
      <c r="C225" s="714" t="s">
        <v>276</v>
      </c>
      <c r="D225" s="714" t="s">
        <v>1795</v>
      </c>
      <c r="E225" s="714" t="s">
        <v>1889</v>
      </c>
    </row>
    <row r="226" spans="1:5" ht="12.75">
      <c r="A226" s="714">
        <v>1200057</v>
      </c>
      <c r="B226" s="714" t="s">
        <v>1915</v>
      </c>
      <c r="C226" s="714" t="s">
        <v>859</v>
      </c>
      <c r="D226" s="714" t="s">
        <v>1797</v>
      </c>
      <c r="E226" s="714" t="s">
        <v>1889</v>
      </c>
    </row>
    <row r="227" spans="1:5" ht="12.75">
      <c r="A227" s="714">
        <v>1200057</v>
      </c>
      <c r="B227" s="714" t="s">
        <v>1915</v>
      </c>
      <c r="C227" s="714" t="s">
        <v>453</v>
      </c>
      <c r="D227" s="714" t="s">
        <v>1800</v>
      </c>
      <c r="E227" s="714" t="s">
        <v>1889</v>
      </c>
    </row>
    <row r="228" spans="1:5" ht="12.75">
      <c r="A228" s="714">
        <v>1200057</v>
      </c>
      <c r="B228" s="714" t="s">
        <v>1915</v>
      </c>
      <c r="C228" s="714" t="s">
        <v>1318</v>
      </c>
      <c r="D228" s="714" t="s">
        <v>1798</v>
      </c>
      <c r="E228" s="714" t="s">
        <v>1889</v>
      </c>
    </row>
    <row r="229" spans="1:5" ht="12.75">
      <c r="A229" s="714">
        <v>1200062</v>
      </c>
      <c r="B229" s="714" t="s">
        <v>1916</v>
      </c>
      <c r="C229" s="714" t="s">
        <v>276</v>
      </c>
      <c r="D229" s="714" t="s">
        <v>1795</v>
      </c>
      <c r="E229" s="714" t="s">
        <v>1889</v>
      </c>
    </row>
    <row r="230" spans="1:5" ht="12.75">
      <c r="A230" s="714">
        <v>1200062</v>
      </c>
      <c r="B230" s="714" t="s">
        <v>1916</v>
      </c>
      <c r="C230" s="714" t="s">
        <v>859</v>
      </c>
      <c r="D230" s="714" t="s">
        <v>1797</v>
      </c>
      <c r="E230" s="714" t="s">
        <v>1889</v>
      </c>
    </row>
    <row r="231" spans="1:5" ht="12.75">
      <c r="A231" s="714">
        <v>1200063</v>
      </c>
      <c r="B231" s="714" t="s">
        <v>1917</v>
      </c>
      <c r="C231" s="714" t="s">
        <v>276</v>
      </c>
      <c r="D231" s="714" t="s">
        <v>1795</v>
      </c>
      <c r="E231" s="714" t="s">
        <v>1889</v>
      </c>
    </row>
    <row r="232" spans="1:5" ht="12.75">
      <c r="A232" s="714">
        <v>1200063</v>
      </c>
      <c r="B232" s="714" t="s">
        <v>1917</v>
      </c>
      <c r="C232" s="714" t="s">
        <v>859</v>
      </c>
      <c r="D232" s="714" t="s">
        <v>1797</v>
      </c>
      <c r="E232" s="714" t="s">
        <v>1889</v>
      </c>
    </row>
    <row r="233" spans="1:5" ht="12.75">
      <c r="A233" s="714">
        <v>1200064</v>
      </c>
      <c r="B233" s="714" t="s">
        <v>1918</v>
      </c>
      <c r="C233" s="714" t="s">
        <v>276</v>
      </c>
      <c r="D233" s="714" t="s">
        <v>1795</v>
      </c>
      <c r="E233" s="714" t="s">
        <v>1889</v>
      </c>
    </row>
    <row r="234" spans="1:5" ht="12.75">
      <c r="A234" s="714">
        <v>1200064</v>
      </c>
      <c r="B234" s="714" t="s">
        <v>1918</v>
      </c>
      <c r="C234" s="714" t="s">
        <v>859</v>
      </c>
      <c r="D234" s="714" t="s">
        <v>1797</v>
      </c>
      <c r="E234" s="714" t="s">
        <v>1889</v>
      </c>
    </row>
    <row r="235" spans="1:5" ht="12.75">
      <c r="A235" s="714">
        <v>1200065</v>
      </c>
      <c r="B235" s="714" t="s">
        <v>1919</v>
      </c>
      <c r="C235" s="714" t="s">
        <v>276</v>
      </c>
      <c r="D235" s="714" t="s">
        <v>1795</v>
      </c>
      <c r="E235" s="714" t="s">
        <v>1889</v>
      </c>
    </row>
    <row r="236" spans="1:5" ht="12.75">
      <c r="A236" s="714">
        <v>1200065</v>
      </c>
      <c r="B236" s="714" t="s">
        <v>1919</v>
      </c>
      <c r="C236" s="714" t="s">
        <v>859</v>
      </c>
      <c r="D236" s="714" t="s">
        <v>1797</v>
      </c>
      <c r="E236" s="714" t="s">
        <v>1889</v>
      </c>
    </row>
    <row r="237" spans="1:5" ht="12.75">
      <c r="A237" s="714">
        <v>1200070</v>
      </c>
      <c r="B237" s="714" t="s">
        <v>1920</v>
      </c>
      <c r="C237" s="714" t="s">
        <v>276</v>
      </c>
      <c r="D237" s="714" t="s">
        <v>1795</v>
      </c>
      <c r="E237" s="714" t="s">
        <v>1796</v>
      </c>
    </row>
    <row r="238" spans="1:5" ht="12.75">
      <c r="A238" s="714">
        <v>1200070</v>
      </c>
      <c r="B238" s="714" t="s">
        <v>1920</v>
      </c>
      <c r="C238" s="714" t="s">
        <v>859</v>
      </c>
      <c r="D238" s="714" t="s">
        <v>1797</v>
      </c>
      <c r="E238" s="714" t="s">
        <v>1796</v>
      </c>
    </row>
    <row r="239" spans="1:5" ht="12.75">
      <c r="A239" s="714">
        <v>1200070</v>
      </c>
      <c r="B239" s="714" t="s">
        <v>1920</v>
      </c>
      <c r="C239" s="714" t="s">
        <v>1318</v>
      </c>
      <c r="D239" s="714" t="s">
        <v>1798</v>
      </c>
      <c r="E239" s="714" t="s">
        <v>1796</v>
      </c>
    </row>
    <row r="240" spans="1:5" ht="12.75">
      <c r="A240" s="714">
        <v>1200088</v>
      </c>
      <c r="B240" s="714" t="s">
        <v>1921</v>
      </c>
      <c r="C240" s="714" t="s">
        <v>276</v>
      </c>
      <c r="D240" s="714" t="s">
        <v>1795</v>
      </c>
      <c r="E240" s="714" t="s">
        <v>1796</v>
      </c>
    </row>
    <row r="241" spans="1:5" ht="12.75">
      <c r="A241" s="714">
        <v>1200088</v>
      </c>
      <c r="B241" s="714" t="s">
        <v>1921</v>
      </c>
      <c r="C241" s="714" t="s">
        <v>859</v>
      </c>
      <c r="D241" s="714" t="s">
        <v>1797</v>
      </c>
      <c r="E241" s="714" t="s">
        <v>1796</v>
      </c>
    </row>
    <row r="242" spans="1:5" ht="12.75">
      <c r="A242" s="714">
        <v>1200088</v>
      </c>
      <c r="B242" s="714" t="s">
        <v>1921</v>
      </c>
      <c r="C242" s="714" t="s">
        <v>1318</v>
      </c>
      <c r="D242" s="714" t="s">
        <v>1798</v>
      </c>
      <c r="E242" s="714" t="s">
        <v>1796</v>
      </c>
    </row>
    <row r="243" spans="1:5" ht="12.75">
      <c r="A243" s="714">
        <v>1300011</v>
      </c>
      <c r="B243" s="714" t="s">
        <v>1922</v>
      </c>
      <c r="C243" s="714" t="s">
        <v>276</v>
      </c>
      <c r="D243" s="714" t="s">
        <v>1795</v>
      </c>
      <c r="E243" s="714" t="s">
        <v>1796</v>
      </c>
    </row>
    <row r="244" spans="1:5" ht="12.75">
      <c r="A244" s="714">
        <v>1300011</v>
      </c>
      <c r="B244" s="714" t="s">
        <v>1922</v>
      </c>
      <c r="C244" s="714" t="s">
        <v>859</v>
      </c>
      <c r="D244" s="714" t="s">
        <v>1797</v>
      </c>
      <c r="E244" s="714" t="s">
        <v>1796</v>
      </c>
    </row>
    <row r="245" spans="1:5" ht="12.75">
      <c r="A245" s="714">
        <v>1300011</v>
      </c>
      <c r="B245" s="714" t="s">
        <v>1922</v>
      </c>
      <c r="C245" s="714" t="s">
        <v>1318</v>
      </c>
      <c r="D245" s="714" t="s">
        <v>1798</v>
      </c>
      <c r="E245" s="714" t="s">
        <v>1796</v>
      </c>
    </row>
    <row r="246" spans="1:5" ht="12.75">
      <c r="A246" s="714">
        <v>1300029</v>
      </c>
      <c r="B246" s="714" t="s">
        <v>1923</v>
      </c>
      <c r="C246" s="714" t="s">
        <v>276</v>
      </c>
      <c r="D246" s="714" t="s">
        <v>1795</v>
      </c>
      <c r="E246" s="714" t="s">
        <v>1889</v>
      </c>
    </row>
    <row r="247" spans="1:5" ht="12.75">
      <c r="A247" s="714">
        <v>1300029</v>
      </c>
      <c r="B247" s="714" t="s">
        <v>1923</v>
      </c>
      <c r="C247" s="714" t="s">
        <v>859</v>
      </c>
      <c r="D247" s="714" t="s">
        <v>1797</v>
      </c>
      <c r="E247" s="714" t="s">
        <v>1889</v>
      </c>
    </row>
    <row r="248" spans="1:5" ht="12.75">
      <c r="A248" s="714">
        <v>1300037</v>
      </c>
      <c r="B248" s="714" t="s">
        <v>1924</v>
      </c>
      <c r="C248" s="714" t="s">
        <v>276</v>
      </c>
      <c r="D248" s="714" t="s">
        <v>1795</v>
      </c>
      <c r="E248" s="714" t="s">
        <v>1796</v>
      </c>
    </row>
    <row r="249" spans="1:5" ht="12.75">
      <c r="A249" s="714">
        <v>1300037</v>
      </c>
      <c r="B249" s="714" t="s">
        <v>1924</v>
      </c>
      <c r="C249" s="714" t="s">
        <v>859</v>
      </c>
      <c r="D249" s="714" t="s">
        <v>1797</v>
      </c>
      <c r="E249" s="714" t="s">
        <v>1796</v>
      </c>
    </row>
    <row r="250" spans="1:5" ht="12.75">
      <c r="A250" s="714">
        <v>1300037</v>
      </c>
      <c r="B250" s="714" t="s">
        <v>1924</v>
      </c>
      <c r="C250" s="714" t="s">
        <v>355</v>
      </c>
      <c r="D250" s="714" t="s">
        <v>1925</v>
      </c>
      <c r="E250" s="714" t="s">
        <v>1796</v>
      </c>
    </row>
    <row r="251" spans="1:5" ht="12.75">
      <c r="A251" s="714">
        <v>1300037</v>
      </c>
      <c r="B251" s="714" t="s">
        <v>1924</v>
      </c>
      <c r="C251" s="714" t="s">
        <v>1318</v>
      </c>
      <c r="D251" s="714" t="s">
        <v>1798</v>
      </c>
      <c r="E251" s="714" t="s">
        <v>1796</v>
      </c>
    </row>
    <row r="252" spans="1:5" ht="12.75">
      <c r="A252" s="714">
        <v>1300037</v>
      </c>
      <c r="B252" s="714" t="s">
        <v>1924</v>
      </c>
      <c r="C252" s="714" t="s">
        <v>1354</v>
      </c>
      <c r="D252" s="714" t="s">
        <v>1897</v>
      </c>
      <c r="E252" s="714" t="s">
        <v>1808</v>
      </c>
    </row>
    <row r="253" spans="1:5" ht="12.75">
      <c r="A253" s="714">
        <v>1300038</v>
      </c>
      <c r="B253" s="714" t="s">
        <v>1926</v>
      </c>
      <c r="C253" s="714" t="s">
        <v>276</v>
      </c>
      <c r="D253" s="714" t="s">
        <v>1795</v>
      </c>
      <c r="E253" s="714" t="s">
        <v>1889</v>
      </c>
    </row>
    <row r="254" spans="1:5" ht="12.75">
      <c r="A254" s="714">
        <v>1300038</v>
      </c>
      <c r="B254" s="714" t="s">
        <v>1926</v>
      </c>
      <c r="C254" s="714" t="s">
        <v>859</v>
      </c>
      <c r="D254" s="714" t="s">
        <v>1797</v>
      </c>
      <c r="E254" s="714" t="s">
        <v>1889</v>
      </c>
    </row>
    <row r="255" spans="1:5" ht="12.75">
      <c r="A255" s="714">
        <v>1300039</v>
      </c>
      <c r="B255" s="714" t="s">
        <v>1927</v>
      </c>
      <c r="C255" s="714" t="s">
        <v>276</v>
      </c>
      <c r="D255" s="714" t="s">
        <v>1795</v>
      </c>
      <c r="E255" s="714" t="s">
        <v>1889</v>
      </c>
    </row>
    <row r="256" spans="1:5" ht="12.75">
      <c r="A256" s="714">
        <v>1300039</v>
      </c>
      <c r="B256" s="714" t="s">
        <v>1927</v>
      </c>
      <c r="C256" s="714" t="s">
        <v>859</v>
      </c>
      <c r="D256" s="714" t="s">
        <v>1797</v>
      </c>
      <c r="E256" s="714" t="s">
        <v>1889</v>
      </c>
    </row>
    <row r="257" spans="1:5" ht="12.75">
      <c r="A257" s="714">
        <v>1300040</v>
      </c>
      <c r="B257" s="714" t="s">
        <v>1928</v>
      </c>
      <c r="C257" s="714" t="s">
        <v>276</v>
      </c>
      <c r="D257" s="714" t="s">
        <v>1795</v>
      </c>
      <c r="E257" s="714" t="s">
        <v>1889</v>
      </c>
    </row>
    <row r="258" spans="1:5" ht="12.75">
      <c r="A258" s="714">
        <v>1300040</v>
      </c>
      <c r="B258" s="714" t="s">
        <v>1928</v>
      </c>
      <c r="C258" s="714" t="s">
        <v>859</v>
      </c>
      <c r="D258" s="714" t="s">
        <v>1797</v>
      </c>
      <c r="E258" s="714" t="s">
        <v>1889</v>
      </c>
    </row>
    <row r="259" spans="1:5" ht="12.75">
      <c r="A259" s="714">
        <v>1300040</v>
      </c>
      <c r="B259" s="714" t="s">
        <v>1928</v>
      </c>
      <c r="C259" s="714" t="s">
        <v>453</v>
      </c>
      <c r="D259" s="714" t="s">
        <v>1800</v>
      </c>
      <c r="E259" s="714" t="s">
        <v>1889</v>
      </c>
    </row>
    <row r="260" spans="1:5" ht="12.75">
      <c r="A260" s="714">
        <v>1300040</v>
      </c>
      <c r="B260" s="714" t="s">
        <v>1928</v>
      </c>
      <c r="C260" s="714" t="s">
        <v>1318</v>
      </c>
      <c r="D260" s="714" t="s">
        <v>1798</v>
      </c>
      <c r="E260" s="714" t="s">
        <v>1889</v>
      </c>
    </row>
    <row r="261" spans="1:5" ht="12.75">
      <c r="A261" s="714">
        <v>1300041</v>
      </c>
      <c r="B261" s="714" t="s">
        <v>1929</v>
      </c>
      <c r="C261" s="714" t="s">
        <v>276</v>
      </c>
      <c r="D261" s="714" t="s">
        <v>1795</v>
      </c>
      <c r="E261" s="714" t="s">
        <v>1889</v>
      </c>
    </row>
    <row r="262" spans="1:5" ht="12.75">
      <c r="A262" s="714">
        <v>1300041</v>
      </c>
      <c r="B262" s="714" t="s">
        <v>1929</v>
      </c>
      <c r="C262" s="714" t="s">
        <v>859</v>
      </c>
      <c r="D262" s="714" t="s">
        <v>1797</v>
      </c>
      <c r="E262" s="714" t="s">
        <v>1889</v>
      </c>
    </row>
    <row r="263" spans="1:5" ht="12.75">
      <c r="A263" s="714">
        <v>1300041</v>
      </c>
      <c r="B263" s="714" t="s">
        <v>1929</v>
      </c>
      <c r="C263" s="714" t="s">
        <v>453</v>
      </c>
      <c r="D263" s="714" t="s">
        <v>1800</v>
      </c>
      <c r="E263" s="714" t="s">
        <v>1889</v>
      </c>
    </row>
    <row r="264" spans="1:5" ht="12.75">
      <c r="A264" s="714">
        <v>1300041</v>
      </c>
      <c r="B264" s="714" t="s">
        <v>1929</v>
      </c>
      <c r="C264" s="714" t="s">
        <v>1318</v>
      </c>
      <c r="D264" s="714" t="s">
        <v>1798</v>
      </c>
      <c r="E264" s="714" t="s">
        <v>1889</v>
      </c>
    </row>
    <row r="265" spans="1:5" ht="12.75">
      <c r="A265" s="714">
        <v>1300042</v>
      </c>
      <c r="B265" s="714" t="s">
        <v>1930</v>
      </c>
      <c r="C265" s="714" t="s">
        <v>276</v>
      </c>
      <c r="D265" s="714" t="s">
        <v>1795</v>
      </c>
      <c r="E265" s="714" t="s">
        <v>1889</v>
      </c>
    </row>
    <row r="266" spans="1:5" ht="12.75">
      <c r="A266" s="714">
        <v>1300042</v>
      </c>
      <c r="B266" s="714" t="s">
        <v>1930</v>
      </c>
      <c r="C266" s="714" t="s">
        <v>859</v>
      </c>
      <c r="D266" s="714" t="s">
        <v>1797</v>
      </c>
      <c r="E266" s="714" t="s">
        <v>1889</v>
      </c>
    </row>
    <row r="267" spans="1:5" ht="12.75">
      <c r="A267" s="714">
        <v>1300042</v>
      </c>
      <c r="B267" s="714" t="s">
        <v>1930</v>
      </c>
      <c r="C267" s="714" t="s">
        <v>453</v>
      </c>
      <c r="D267" s="714" t="s">
        <v>1800</v>
      </c>
      <c r="E267" s="714" t="s">
        <v>1889</v>
      </c>
    </row>
    <row r="268" spans="1:5" ht="12.75">
      <c r="A268" s="714">
        <v>1300042</v>
      </c>
      <c r="B268" s="714" t="s">
        <v>1930</v>
      </c>
      <c r="C268" s="714" t="s">
        <v>1318</v>
      </c>
      <c r="D268" s="714" t="s">
        <v>1798</v>
      </c>
      <c r="E268" s="714" t="s">
        <v>1889</v>
      </c>
    </row>
    <row r="269" spans="1:5" ht="12.75">
      <c r="A269" s="714">
        <v>1300043</v>
      </c>
      <c r="B269" s="714" t="s">
        <v>1931</v>
      </c>
      <c r="C269" s="714" t="s">
        <v>276</v>
      </c>
      <c r="D269" s="714" t="s">
        <v>1795</v>
      </c>
      <c r="E269" s="714" t="s">
        <v>1889</v>
      </c>
    </row>
    <row r="270" spans="1:5" ht="12.75">
      <c r="A270" s="714">
        <v>1300043</v>
      </c>
      <c r="B270" s="714" t="s">
        <v>1931</v>
      </c>
      <c r="C270" s="714" t="s">
        <v>859</v>
      </c>
      <c r="D270" s="714" t="s">
        <v>1797</v>
      </c>
      <c r="E270" s="714" t="s">
        <v>1889</v>
      </c>
    </row>
    <row r="271" spans="1:5" ht="12.75">
      <c r="A271" s="714">
        <v>1300043</v>
      </c>
      <c r="B271" s="714" t="s">
        <v>1931</v>
      </c>
      <c r="C271" s="714" t="s">
        <v>453</v>
      </c>
      <c r="D271" s="714" t="s">
        <v>1800</v>
      </c>
      <c r="E271" s="714" t="s">
        <v>1889</v>
      </c>
    </row>
    <row r="272" spans="1:5" ht="12.75">
      <c r="A272" s="714">
        <v>1300043</v>
      </c>
      <c r="B272" s="714" t="s">
        <v>1931</v>
      </c>
      <c r="C272" s="714" t="s">
        <v>1318</v>
      </c>
      <c r="D272" s="714" t="s">
        <v>1798</v>
      </c>
      <c r="E272" s="714" t="s">
        <v>1889</v>
      </c>
    </row>
    <row r="273" spans="1:5" ht="12.75">
      <c r="A273" s="714">
        <v>1300044</v>
      </c>
      <c r="B273" s="714" t="s">
        <v>1932</v>
      </c>
      <c r="C273" s="714" t="s">
        <v>276</v>
      </c>
      <c r="D273" s="714" t="s">
        <v>1795</v>
      </c>
      <c r="E273" s="714" t="s">
        <v>1889</v>
      </c>
    </row>
    <row r="274" spans="1:5" ht="12.75">
      <c r="A274" s="714">
        <v>1300045</v>
      </c>
      <c r="B274" s="714" t="s">
        <v>1933</v>
      </c>
      <c r="C274" s="714" t="s">
        <v>276</v>
      </c>
      <c r="D274" s="714" t="s">
        <v>1795</v>
      </c>
      <c r="E274" s="714" t="s">
        <v>1796</v>
      </c>
    </row>
    <row r="275" spans="1:5" ht="12.75">
      <c r="A275" s="714">
        <v>1300045</v>
      </c>
      <c r="B275" s="714" t="s">
        <v>1933</v>
      </c>
      <c r="C275" s="714" t="s">
        <v>859</v>
      </c>
      <c r="D275" s="714" t="s">
        <v>1797</v>
      </c>
      <c r="E275" s="714" t="s">
        <v>1796</v>
      </c>
    </row>
    <row r="276" spans="1:5" ht="12.75">
      <c r="A276" s="714">
        <v>1300045</v>
      </c>
      <c r="B276" s="714" t="s">
        <v>1933</v>
      </c>
      <c r="C276" s="714" t="s">
        <v>1318</v>
      </c>
      <c r="D276" s="714" t="s">
        <v>1798</v>
      </c>
      <c r="E276" s="714" t="s">
        <v>1796</v>
      </c>
    </row>
    <row r="277" spans="1:5" ht="12.75">
      <c r="A277" s="714">
        <v>1300046</v>
      </c>
      <c r="B277" s="715" t="s">
        <v>1934</v>
      </c>
      <c r="C277" s="714" t="s">
        <v>276</v>
      </c>
      <c r="D277" s="714" t="s">
        <v>1795</v>
      </c>
      <c r="E277" s="714" t="s">
        <v>1889</v>
      </c>
    </row>
    <row r="278" spans="1:5" ht="12.75">
      <c r="A278" s="714">
        <v>1300047</v>
      </c>
      <c r="B278" s="714" t="s">
        <v>1935</v>
      </c>
      <c r="C278" s="714" t="s">
        <v>276</v>
      </c>
      <c r="D278" s="714" t="s">
        <v>1795</v>
      </c>
      <c r="E278" s="714" t="s">
        <v>1889</v>
      </c>
    </row>
    <row r="279" spans="1:5" ht="12.75">
      <c r="A279" s="714">
        <v>1300052</v>
      </c>
      <c r="B279" s="714" t="s">
        <v>1936</v>
      </c>
      <c r="C279" s="714" t="s">
        <v>276</v>
      </c>
      <c r="D279" s="714" t="s">
        <v>1795</v>
      </c>
      <c r="E279" s="714" t="s">
        <v>1796</v>
      </c>
    </row>
    <row r="280" spans="1:5" ht="12.75">
      <c r="A280" s="714">
        <v>1300052</v>
      </c>
      <c r="B280" s="714" t="s">
        <v>1936</v>
      </c>
      <c r="C280" s="714" t="s">
        <v>859</v>
      </c>
      <c r="D280" s="714" t="s">
        <v>1797</v>
      </c>
      <c r="E280" s="714" t="s">
        <v>1796</v>
      </c>
    </row>
    <row r="281" spans="1:5" ht="12.75">
      <c r="A281" s="714">
        <v>1300052</v>
      </c>
      <c r="B281" s="714" t="s">
        <v>1937</v>
      </c>
      <c r="C281" s="714" t="s">
        <v>1318</v>
      </c>
      <c r="D281" s="714" t="s">
        <v>1798</v>
      </c>
      <c r="E281" s="714" t="s">
        <v>1796</v>
      </c>
    </row>
    <row r="282" spans="1:5" ht="12.75">
      <c r="A282" s="714">
        <v>1300060</v>
      </c>
      <c r="B282" s="714" t="s">
        <v>1938</v>
      </c>
      <c r="C282" s="714" t="s">
        <v>276</v>
      </c>
      <c r="D282" s="714" t="s">
        <v>1795</v>
      </c>
      <c r="E282" s="714" t="s">
        <v>1796</v>
      </c>
    </row>
    <row r="283" spans="1:5" ht="12.75">
      <c r="A283" s="714">
        <v>1300060</v>
      </c>
      <c r="B283" s="714" t="s">
        <v>1938</v>
      </c>
      <c r="C283" s="714" t="s">
        <v>859</v>
      </c>
      <c r="D283" s="714" t="s">
        <v>1797</v>
      </c>
      <c r="E283" s="714" t="s">
        <v>1796</v>
      </c>
    </row>
    <row r="284" spans="1:5" ht="12.75">
      <c r="A284" s="714">
        <v>1300060</v>
      </c>
      <c r="B284" s="714" t="s">
        <v>1938</v>
      </c>
      <c r="C284" s="714" t="s">
        <v>1318</v>
      </c>
      <c r="D284" s="714" t="s">
        <v>1798</v>
      </c>
      <c r="E284" s="714" t="s">
        <v>1796</v>
      </c>
    </row>
    <row r="285" spans="1:5" ht="12.75">
      <c r="A285" s="714">
        <v>1300078</v>
      </c>
      <c r="B285" s="714" t="s">
        <v>1939</v>
      </c>
      <c r="C285" s="714" t="s">
        <v>276</v>
      </c>
      <c r="D285" s="714" t="s">
        <v>1795</v>
      </c>
      <c r="E285" s="714" t="s">
        <v>1796</v>
      </c>
    </row>
    <row r="286" spans="1:5" ht="12.75">
      <c r="A286" s="714">
        <v>1300078</v>
      </c>
      <c r="B286" s="714" t="s">
        <v>1939</v>
      </c>
      <c r="C286" s="714" t="s">
        <v>859</v>
      </c>
      <c r="D286" s="714" t="s">
        <v>1797</v>
      </c>
      <c r="E286" s="714" t="s">
        <v>1796</v>
      </c>
    </row>
    <row r="287" spans="1:5" ht="12.75">
      <c r="A287" s="714">
        <v>1300078</v>
      </c>
      <c r="B287" s="714" t="s">
        <v>1939</v>
      </c>
      <c r="C287" s="714" t="s">
        <v>1318</v>
      </c>
      <c r="D287" s="714" t="s">
        <v>1798</v>
      </c>
      <c r="E287" s="714" t="s">
        <v>1796</v>
      </c>
    </row>
    <row r="288" spans="1:5" ht="12.75">
      <c r="A288" s="714">
        <v>1300086</v>
      </c>
      <c r="B288" s="714" t="s">
        <v>1940</v>
      </c>
      <c r="C288" s="714" t="s">
        <v>276</v>
      </c>
      <c r="D288" s="714" t="s">
        <v>1795</v>
      </c>
      <c r="E288" s="714" t="s">
        <v>1796</v>
      </c>
    </row>
    <row r="289" spans="1:5" ht="12.75">
      <c r="A289" s="714">
        <v>1300086</v>
      </c>
      <c r="B289" s="714" t="s">
        <v>1940</v>
      </c>
      <c r="C289" s="714" t="s">
        <v>859</v>
      </c>
      <c r="D289" s="714" t="s">
        <v>1797</v>
      </c>
      <c r="E289" s="714" t="s">
        <v>1796</v>
      </c>
    </row>
    <row r="290" spans="1:5" ht="12.75">
      <c r="A290" s="714">
        <v>1300086</v>
      </c>
      <c r="B290" s="714" t="s">
        <v>1940</v>
      </c>
      <c r="C290" s="714" t="s">
        <v>1318</v>
      </c>
      <c r="D290" s="714" t="s">
        <v>1798</v>
      </c>
      <c r="E290" s="714" t="s">
        <v>1796</v>
      </c>
    </row>
    <row r="291" spans="1:5" ht="12.75">
      <c r="A291" s="714">
        <v>1300094</v>
      </c>
      <c r="B291" s="714" t="s">
        <v>1941</v>
      </c>
      <c r="C291" s="714" t="s">
        <v>276</v>
      </c>
      <c r="D291" s="714" t="s">
        <v>1795</v>
      </c>
      <c r="E291" s="714" t="s">
        <v>1796</v>
      </c>
    </row>
    <row r="292" spans="1:5" ht="12.75">
      <c r="A292" s="714">
        <v>1300094</v>
      </c>
      <c r="B292" s="714" t="s">
        <v>1941</v>
      </c>
      <c r="C292" s="714" t="s">
        <v>859</v>
      </c>
      <c r="D292" s="714" t="s">
        <v>1797</v>
      </c>
      <c r="E292" s="714" t="s">
        <v>1796</v>
      </c>
    </row>
    <row r="293" spans="1:5" ht="12.75">
      <c r="A293" s="714">
        <v>1300094</v>
      </c>
      <c r="B293" s="714" t="s">
        <v>1941</v>
      </c>
      <c r="C293" s="714" t="s">
        <v>1318</v>
      </c>
      <c r="D293" s="714" t="s">
        <v>1798</v>
      </c>
      <c r="E293" s="714" t="s">
        <v>1796</v>
      </c>
    </row>
    <row r="294" spans="1:5" ht="12.75">
      <c r="A294" s="714">
        <v>1300102</v>
      </c>
      <c r="B294" s="715" t="s">
        <v>1942</v>
      </c>
      <c r="C294" s="714" t="s">
        <v>276</v>
      </c>
      <c r="D294" s="714" t="s">
        <v>1795</v>
      </c>
      <c r="E294" s="714" t="s">
        <v>1796</v>
      </c>
    </row>
    <row r="295" spans="1:5" ht="12.75">
      <c r="A295" s="714">
        <v>1300102</v>
      </c>
      <c r="B295" s="715" t="s">
        <v>1942</v>
      </c>
      <c r="C295" s="714" t="s">
        <v>859</v>
      </c>
      <c r="D295" s="714" t="s">
        <v>1797</v>
      </c>
      <c r="E295" s="714" t="s">
        <v>1796</v>
      </c>
    </row>
    <row r="296" spans="1:5" ht="12.75">
      <c r="A296" s="714">
        <v>1300102</v>
      </c>
      <c r="B296" s="715" t="s">
        <v>1942</v>
      </c>
      <c r="C296" s="714" t="s">
        <v>1318</v>
      </c>
      <c r="D296" s="714" t="s">
        <v>1798</v>
      </c>
      <c r="E296" s="714" t="s">
        <v>1796</v>
      </c>
    </row>
    <row r="297" spans="1:5" ht="12.75">
      <c r="A297" s="714">
        <v>1300110</v>
      </c>
      <c r="B297" s="715" t="s">
        <v>1943</v>
      </c>
      <c r="C297" s="714" t="s">
        <v>276</v>
      </c>
      <c r="D297" s="714" t="s">
        <v>1795</v>
      </c>
      <c r="E297" s="714" t="s">
        <v>1796</v>
      </c>
    </row>
    <row r="298" spans="1:5" ht="12.75">
      <c r="A298" s="714">
        <v>1300110</v>
      </c>
      <c r="B298" s="715" t="s">
        <v>1943</v>
      </c>
      <c r="C298" s="714" t="s">
        <v>859</v>
      </c>
      <c r="D298" s="714" t="s">
        <v>1797</v>
      </c>
      <c r="E298" s="714" t="s">
        <v>1796</v>
      </c>
    </row>
    <row r="299" spans="1:5" ht="12.75">
      <c r="A299" s="714">
        <v>1300110</v>
      </c>
      <c r="B299" s="715" t="s">
        <v>1943</v>
      </c>
      <c r="C299" s="714" t="s">
        <v>1318</v>
      </c>
      <c r="D299" s="714" t="s">
        <v>1798</v>
      </c>
      <c r="E299" s="714" t="s">
        <v>1796</v>
      </c>
    </row>
    <row r="300" spans="1:5" ht="12.75">
      <c r="A300" s="714">
        <v>1300129</v>
      </c>
      <c r="B300" s="714" t="s">
        <v>1944</v>
      </c>
      <c r="C300" s="714" t="s">
        <v>276</v>
      </c>
      <c r="D300" s="714" t="s">
        <v>1795</v>
      </c>
      <c r="E300" s="714" t="s">
        <v>1889</v>
      </c>
    </row>
    <row r="301" spans="1:5" ht="12.75">
      <c r="A301" s="714">
        <v>1300129</v>
      </c>
      <c r="B301" s="714" t="s">
        <v>1944</v>
      </c>
      <c r="C301" s="714" t="s">
        <v>859</v>
      </c>
      <c r="D301" s="714" t="s">
        <v>1797</v>
      </c>
      <c r="E301" s="714" t="s">
        <v>1889</v>
      </c>
    </row>
    <row r="302" spans="1:5" ht="12.75">
      <c r="A302" s="714">
        <v>1300130</v>
      </c>
      <c r="B302" s="714" t="s">
        <v>1945</v>
      </c>
      <c r="C302" s="714" t="s">
        <v>276</v>
      </c>
      <c r="D302" s="714" t="s">
        <v>1795</v>
      </c>
      <c r="E302" s="714" t="s">
        <v>1889</v>
      </c>
    </row>
    <row r="303" spans="1:5" ht="12.75">
      <c r="A303" s="714">
        <v>1300130</v>
      </c>
      <c r="B303" s="714" t="s">
        <v>1945</v>
      </c>
      <c r="C303" s="714" t="s">
        <v>859</v>
      </c>
      <c r="D303" s="714" t="s">
        <v>1797</v>
      </c>
      <c r="E303" s="714" t="s">
        <v>1889</v>
      </c>
    </row>
    <row r="304" spans="1:5" ht="12.75">
      <c r="A304" s="714">
        <v>1300136</v>
      </c>
      <c r="B304" s="715" t="s">
        <v>1946</v>
      </c>
      <c r="C304" s="714" t="s">
        <v>276</v>
      </c>
      <c r="D304" s="714" t="s">
        <v>1795</v>
      </c>
      <c r="E304" s="714" t="s">
        <v>1796</v>
      </c>
    </row>
    <row r="305" spans="1:5" ht="12.75">
      <c r="A305" s="714">
        <v>1300136</v>
      </c>
      <c r="B305" s="715" t="s">
        <v>1946</v>
      </c>
      <c r="C305" s="714" t="s">
        <v>859</v>
      </c>
      <c r="D305" s="714" t="s">
        <v>1797</v>
      </c>
      <c r="E305" s="714" t="s">
        <v>1796</v>
      </c>
    </row>
    <row r="306" spans="1:5" ht="12.75">
      <c r="A306" s="714">
        <v>1300136</v>
      </c>
      <c r="B306" s="715" t="s">
        <v>1946</v>
      </c>
      <c r="C306" s="714" t="s">
        <v>1318</v>
      </c>
      <c r="D306" s="714" t="s">
        <v>1798</v>
      </c>
      <c r="E306" s="714" t="s">
        <v>1796</v>
      </c>
    </row>
    <row r="307" spans="1:5" ht="12.75">
      <c r="A307" s="714">
        <v>1300136</v>
      </c>
      <c r="B307" s="715" t="s">
        <v>1946</v>
      </c>
      <c r="C307" s="714" t="s">
        <v>422</v>
      </c>
      <c r="D307" s="714" t="s">
        <v>1862</v>
      </c>
      <c r="E307" s="714" t="s">
        <v>1863</v>
      </c>
    </row>
    <row r="308" spans="1:5" ht="12.75">
      <c r="A308" s="714">
        <v>1300151</v>
      </c>
      <c r="B308" s="714" t="s">
        <v>1947</v>
      </c>
      <c r="C308" s="714" t="s">
        <v>276</v>
      </c>
      <c r="D308" s="714" t="s">
        <v>1795</v>
      </c>
      <c r="E308" s="714" t="s">
        <v>1796</v>
      </c>
    </row>
    <row r="309" spans="1:5" ht="12.75">
      <c r="A309" s="714">
        <v>1300151</v>
      </c>
      <c r="B309" s="714" t="s">
        <v>1947</v>
      </c>
      <c r="C309" s="714" t="s">
        <v>859</v>
      </c>
      <c r="D309" s="714" t="s">
        <v>1797</v>
      </c>
      <c r="E309" s="714" t="s">
        <v>1796</v>
      </c>
    </row>
    <row r="310" spans="1:5" ht="12.75">
      <c r="A310" s="714">
        <v>1300151</v>
      </c>
      <c r="B310" s="714" t="s">
        <v>1947</v>
      </c>
      <c r="C310" s="714" t="s">
        <v>918</v>
      </c>
      <c r="D310" s="714" t="s">
        <v>1883</v>
      </c>
      <c r="E310" s="714" t="s">
        <v>1796</v>
      </c>
    </row>
    <row r="311" spans="1:5" ht="12.75">
      <c r="A311" s="714">
        <v>1300151</v>
      </c>
      <c r="B311" s="714" t="s">
        <v>1947</v>
      </c>
      <c r="C311" s="714" t="s">
        <v>1318</v>
      </c>
      <c r="D311" s="714" t="s">
        <v>1798</v>
      </c>
      <c r="E311" s="714" t="s">
        <v>1796</v>
      </c>
    </row>
    <row r="312" spans="1:5" ht="12.75">
      <c r="A312" s="714">
        <v>1300169</v>
      </c>
      <c r="B312" s="714" t="s">
        <v>1948</v>
      </c>
      <c r="C312" s="714" t="s">
        <v>276</v>
      </c>
      <c r="D312" s="714" t="s">
        <v>1795</v>
      </c>
      <c r="E312" s="714" t="s">
        <v>1796</v>
      </c>
    </row>
    <row r="313" spans="1:5" ht="12.75">
      <c r="A313" s="714">
        <v>1300169</v>
      </c>
      <c r="B313" s="714" t="s">
        <v>1948</v>
      </c>
      <c r="C313" s="714" t="s">
        <v>859</v>
      </c>
      <c r="D313" s="714" t="s">
        <v>1797</v>
      </c>
      <c r="E313" s="714" t="s">
        <v>1796</v>
      </c>
    </row>
    <row r="314" spans="1:5" ht="12.75">
      <c r="A314" s="714">
        <v>1300169</v>
      </c>
      <c r="B314" s="714" t="s">
        <v>1948</v>
      </c>
      <c r="C314" s="714" t="s">
        <v>364</v>
      </c>
      <c r="D314" s="714" t="s">
        <v>1949</v>
      </c>
      <c r="E314" s="714" t="s">
        <v>1796</v>
      </c>
    </row>
    <row r="315" spans="1:5" ht="12.75">
      <c r="A315" s="714">
        <v>1300169</v>
      </c>
      <c r="B315" s="714" t="s">
        <v>1948</v>
      </c>
      <c r="C315" s="714" t="s">
        <v>1318</v>
      </c>
      <c r="D315" s="714" t="s">
        <v>1798</v>
      </c>
      <c r="E315" s="714" t="s">
        <v>1796</v>
      </c>
    </row>
    <row r="316" spans="1:5" ht="12.75">
      <c r="A316" s="714">
        <v>1300177</v>
      </c>
      <c r="B316" s="714" t="s">
        <v>1950</v>
      </c>
      <c r="C316" s="714" t="s">
        <v>276</v>
      </c>
      <c r="D316" s="714" t="s">
        <v>1795</v>
      </c>
      <c r="E316" s="714" t="s">
        <v>1796</v>
      </c>
    </row>
    <row r="317" spans="1:5" ht="12.75">
      <c r="A317" s="714">
        <v>1300177</v>
      </c>
      <c r="B317" s="714" t="s">
        <v>1950</v>
      </c>
      <c r="C317" s="714" t="s">
        <v>859</v>
      </c>
      <c r="D317" s="714" t="s">
        <v>1797</v>
      </c>
      <c r="E317" s="714" t="s">
        <v>1796</v>
      </c>
    </row>
    <row r="318" spans="1:5" ht="12.75">
      <c r="A318" s="714">
        <v>1300177</v>
      </c>
      <c r="B318" s="714" t="s">
        <v>1950</v>
      </c>
      <c r="C318" s="714" t="s">
        <v>453</v>
      </c>
      <c r="D318" s="714" t="s">
        <v>1800</v>
      </c>
      <c r="E318" s="714" t="s">
        <v>1796</v>
      </c>
    </row>
    <row r="319" spans="1:5" ht="12.75">
      <c r="A319" s="714">
        <v>1300177</v>
      </c>
      <c r="B319" s="714" t="s">
        <v>1950</v>
      </c>
      <c r="C319" s="714" t="s">
        <v>1318</v>
      </c>
      <c r="D319" s="714" t="s">
        <v>1798</v>
      </c>
      <c r="E319" s="714" t="s">
        <v>1796</v>
      </c>
    </row>
    <row r="320" spans="1:5" ht="12.75">
      <c r="A320" s="714">
        <v>1300185</v>
      </c>
      <c r="B320" s="714" t="s">
        <v>1951</v>
      </c>
      <c r="C320" s="714" t="s">
        <v>276</v>
      </c>
      <c r="D320" s="714" t="s">
        <v>1795</v>
      </c>
      <c r="E320" s="714" t="s">
        <v>1796</v>
      </c>
    </row>
    <row r="321" spans="1:5" ht="12.75">
      <c r="A321" s="714">
        <v>1300185</v>
      </c>
      <c r="B321" s="714" t="s">
        <v>1951</v>
      </c>
      <c r="C321" s="714" t="s">
        <v>859</v>
      </c>
      <c r="D321" s="714" t="s">
        <v>1797</v>
      </c>
      <c r="E321" s="714" t="s">
        <v>1796</v>
      </c>
    </row>
    <row r="322" spans="1:5" ht="12.75">
      <c r="A322" s="714">
        <v>1300185</v>
      </c>
      <c r="B322" s="714" t="s">
        <v>1951</v>
      </c>
      <c r="C322" s="714" t="s">
        <v>1318</v>
      </c>
      <c r="D322" s="714" t="s">
        <v>1798</v>
      </c>
      <c r="E322" s="714" t="s">
        <v>1796</v>
      </c>
    </row>
    <row r="323" spans="1:5" ht="12.75">
      <c r="A323" s="714">
        <v>1400019</v>
      </c>
      <c r="B323" s="714" t="s">
        <v>1952</v>
      </c>
      <c r="C323" s="714" t="s">
        <v>276</v>
      </c>
      <c r="D323" s="714" t="s">
        <v>1795</v>
      </c>
      <c r="E323" s="714" t="s">
        <v>1796</v>
      </c>
    </row>
    <row r="324" spans="1:5" ht="12.75">
      <c r="A324" s="714">
        <v>1400019</v>
      </c>
      <c r="B324" s="714" t="s">
        <v>1952</v>
      </c>
      <c r="C324" s="714" t="s">
        <v>859</v>
      </c>
      <c r="D324" s="714" t="s">
        <v>1797</v>
      </c>
      <c r="E324" s="714" t="s">
        <v>1796</v>
      </c>
    </row>
    <row r="325" spans="1:5" ht="12.75">
      <c r="A325" s="714">
        <v>1400019</v>
      </c>
      <c r="B325" s="714" t="s">
        <v>1952</v>
      </c>
      <c r="C325" s="714" t="s">
        <v>453</v>
      </c>
      <c r="D325" s="714" t="s">
        <v>1800</v>
      </c>
      <c r="E325" s="714" t="s">
        <v>1796</v>
      </c>
    </row>
    <row r="326" spans="1:5" ht="12.75">
      <c r="A326" s="714">
        <v>1400019</v>
      </c>
      <c r="B326" s="714" t="s">
        <v>1952</v>
      </c>
      <c r="C326" s="714" t="s">
        <v>918</v>
      </c>
      <c r="D326" s="714" t="s">
        <v>1883</v>
      </c>
      <c r="E326" s="714" t="s">
        <v>1796</v>
      </c>
    </row>
    <row r="327" spans="1:5" ht="12.75">
      <c r="A327" s="714">
        <v>1400019</v>
      </c>
      <c r="B327" s="714" t="s">
        <v>1952</v>
      </c>
      <c r="C327" s="714" t="s">
        <v>1318</v>
      </c>
      <c r="D327" s="714" t="s">
        <v>1798</v>
      </c>
      <c r="E327" s="714" t="s">
        <v>1796</v>
      </c>
    </row>
    <row r="328" spans="1:5" ht="12.75">
      <c r="A328" s="714">
        <v>1500016</v>
      </c>
      <c r="B328" s="714" t="s">
        <v>1953</v>
      </c>
      <c r="C328" s="714" t="s">
        <v>276</v>
      </c>
      <c r="D328" s="714" t="s">
        <v>1795</v>
      </c>
      <c r="E328" s="714" t="s">
        <v>1796</v>
      </c>
    </row>
    <row r="329" spans="1:5" ht="12.75">
      <c r="A329" s="714">
        <v>1500016</v>
      </c>
      <c r="B329" s="716" t="s">
        <v>1953</v>
      </c>
      <c r="C329" s="714" t="s">
        <v>859</v>
      </c>
      <c r="D329" s="714" t="s">
        <v>1797</v>
      </c>
      <c r="E329" s="714" t="s">
        <v>1796</v>
      </c>
    </row>
    <row r="330" spans="1:5" ht="12.75">
      <c r="A330" s="714">
        <v>1500016</v>
      </c>
      <c r="B330" s="716" t="s">
        <v>1953</v>
      </c>
      <c r="C330" s="714" t="s">
        <v>918</v>
      </c>
      <c r="D330" s="714" t="s">
        <v>1883</v>
      </c>
      <c r="E330" s="714" t="s">
        <v>1796</v>
      </c>
    </row>
    <row r="331" spans="1:5" ht="12.75">
      <c r="A331" s="714">
        <v>1500016</v>
      </c>
      <c r="B331" s="716" t="s">
        <v>1953</v>
      </c>
      <c r="C331" s="714" t="s">
        <v>1318</v>
      </c>
      <c r="D331" s="714" t="s">
        <v>1798</v>
      </c>
      <c r="E331" s="714" t="s">
        <v>1796</v>
      </c>
    </row>
    <row r="332" spans="1:5" ht="12.75">
      <c r="A332" s="714">
        <v>1500024</v>
      </c>
      <c r="B332" s="716" t="s">
        <v>1954</v>
      </c>
      <c r="C332" s="714" t="s">
        <v>276</v>
      </c>
      <c r="D332" s="714" t="s">
        <v>1795</v>
      </c>
      <c r="E332" s="714" t="s">
        <v>1796</v>
      </c>
    </row>
    <row r="333" spans="1:5" ht="12.75">
      <c r="A333" s="714">
        <v>1500024</v>
      </c>
      <c r="B333" s="716" t="s">
        <v>1954</v>
      </c>
      <c r="C333" s="714" t="s">
        <v>859</v>
      </c>
      <c r="D333" s="714" t="s">
        <v>1797</v>
      </c>
      <c r="E333" s="714" t="s">
        <v>1796</v>
      </c>
    </row>
    <row r="334" spans="1:5" ht="12.75">
      <c r="A334" s="714">
        <v>1500024</v>
      </c>
      <c r="B334" s="716" t="s">
        <v>1954</v>
      </c>
      <c r="C334" s="714" t="s">
        <v>453</v>
      </c>
      <c r="D334" s="714" t="s">
        <v>1800</v>
      </c>
      <c r="E334" s="714" t="s">
        <v>1796</v>
      </c>
    </row>
    <row r="335" spans="1:5" ht="12.75">
      <c r="A335" s="714">
        <v>1500024</v>
      </c>
      <c r="B335" s="716" t="s">
        <v>1954</v>
      </c>
      <c r="C335" s="714" t="s">
        <v>1318</v>
      </c>
      <c r="D335" s="714" t="s">
        <v>1798</v>
      </c>
      <c r="E335" s="714" t="s">
        <v>1796</v>
      </c>
    </row>
    <row r="336" spans="1:5" ht="12.75">
      <c r="A336" s="714">
        <v>1500032</v>
      </c>
      <c r="B336" s="716" t="s">
        <v>1955</v>
      </c>
      <c r="C336" s="714" t="s">
        <v>276</v>
      </c>
      <c r="D336" s="714" t="s">
        <v>1795</v>
      </c>
      <c r="E336" s="714" t="s">
        <v>1796</v>
      </c>
    </row>
    <row r="337" spans="1:5" ht="12.75">
      <c r="A337" s="714">
        <v>1500032</v>
      </c>
      <c r="B337" s="716" t="s">
        <v>1955</v>
      </c>
      <c r="C337" s="714" t="s">
        <v>859</v>
      </c>
      <c r="D337" s="714" t="s">
        <v>1797</v>
      </c>
      <c r="E337" s="714" t="s">
        <v>1796</v>
      </c>
    </row>
    <row r="338" spans="1:5" ht="12.75">
      <c r="A338" s="714">
        <v>1500032</v>
      </c>
      <c r="B338" s="716" t="s">
        <v>1956</v>
      </c>
      <c r="C338" s="714" t="s">
        <v>1318</v>
      </c>
      <c r="D338" s="714" t="s">
        <v>1798</v>
      </c>
      <c r="E338" s="714" t="s">
        <v>1796</v>
      </c>
    </row>
    <row r="339" spans="1:5" ht="12.75">
      <c r="A339" s="714">
        <v>1600014</v>
      </c>
      <c r="B339" s="716" t="s">
        <v>1957</v>
      </c>
      <c r="C339" s="714" t="s">
        <v>276</v>
      </c>
      <c r="D339" s="714" t="s">
        <v>1795</v>
      </c>
      <c r="E339" s="714" t="s">
        <v>1796</v>
      </c>
    </row>
    <row r="340" spans="1:5" ht="12.75">
      <c r="A340" s="714">
        <v>1600014</v>
      </c>
      <c r="B340" s="716" t="s">
        <v>1957</v>
      </c>
      <c r="C340" s="714" t="s">
        <v>859</v>
      </c>
      <c r="D340" s="714" t="s">
        <v>1797</v>
      </c>
      <c r="E340" s="714" t="s">
        <v>1796</v>
      </c>
    </row>
    <row r="341" spans="1:5" ht="12.75">
      <c r="A341" s="714">
        <v>1600014</v>
      </c>
      <c r="B341" s="716" t="s">
        <v>1957</v>
      </c>
      <c r="C341" s="714" t="s">
        <v>918</v>
      </c>
      <c r="D341" s="714" t="s">
        <v>1883</v>
      </c>
      <c r="E341" s="714" t="s">
        <v>1796</v>
      </c>
    </row>
    <row r="342" spans="1:5" ht="12.75">
      <c r="A342" s="714">
        <v>1600014</v>
      </c>
      <c r="B342" s="716" t="s">
        <v>1957</v>
      </c>
      <c r="C342" s="714" t="s">
        <v>943</v>
      </c>
      <c r="D342" s="714" t="s">
        <v>1958</v>
      </c>
      <c r="E342" s="714" t="s">
        <v>1796</v>
      </c>
    </row>
    <row r="343" spans="1:5" ht="12.75">
      <c r="A343" s="714">
        <v>1600014</v>
      </c>
      <c r="B343" s="716" t="s">
        <v>1957</v>
      </c>
      <c r="C343" s="714" t="s">
        <v>1318</v>
      </c>
      <c r="D343" s="714" t="s">
        <v>1798</v>
      </c>
      <c r="E343" s="714" t="s">
        <v>1796</v>
      </c>
    </row>
    <row r="344" spans="1:5" ht="12.75">
      <c r="A344" s="714">
        <v>1600022</v>
      </c>
      <c r="B344" s="716" t="s">
        <v>1959</v>
      </c>
      <c r="C344" s="714" t="s">
        <v>276</v>
      </c>
      <c r="D344" s="714" t="s">
        <v>1795</v>
      </c>
      <c r="E344" s="714" t="s">
        <v>1796</v>
      </c>
    </row>
    <row r="345" spans="1:5" ht="12.75">
      <c r="A345" s="714">
        <v>1600022</v>
      </c>
      <c r="B345" s="716" t="s">
        <v>1959</v>
      </c>
      <c r="C345" s="714" t="s">
        <v>859</v>
      </c>
      <c r="D345" s="714" t="s">
        <v>1797</v>
      </c>
      <c r="E345" s="714" t="s">
        <v>1796</v>
      </c>
    </row>
    <row r="346" spans="1:5" ht="12.75">
      <c r="A346" s="714">
        <v>1600022</v>
      </c>
      <c r="B346" s="716" t="s">
        <v>1959</v>
      </c>
      <c r="C346" s="714" t="s">
        <v>1318</v>
      </c>
      <c r="D346" s="714" t="s">
        <v>1798</v>
      </c>
      <c r="E346" s="714" t="s">
        <v>1796</v>
      </c>
    </row>
    <row r="347" spans="1:5" ht="12.75">
      <c r="A347" s="714">
        <v>1600030</v>
      </c>
      <c r="B347" s="716" t="s">
        <v>1960</v>
      </c>
      <c r="C347" s="714" t="s">
        <v>276</v>
      </c>
      <c r="D347" s="714" t="s">
        <v>1795</v>
      </c>
      <c r="E347" s="714" t="s">
        <v>1796</v>
      </c>
    </row>
    <row r="348" spans="1:5" ht="12.75">
      <c r="A348" s="714">
        <v>1600030</v>
      </c>
      <c r="B348" s="716" t="s">
        <v>1960</v>
      </c>
      <c r="C348" s="714" t="s">
        <v>859</v>
      </c>
      <c r="D348" s="714" t="s">
        <v>1797</v>
      </c>
      <c r="E348" s="714" t="s">
        <v>1796</v>
      </c>
    </row>
    <row r="349" spans="1:5" ht="12.75">
      <c r="A349" s="714">
        <v>1600030</v>
      </c>
      <c r="B349" s="716" t="s">
        <v>1960</v>
      </c>
      <c r="C349" s="714" t="s">
        <v>1318</v>
      </c>
      <c r="D349" s="714" t="s">
        <v>1798</v>
      </c>
      <c r="E349" s="714" t="s">
        <v>1796</v>
      </c>
    </row>
    <row r="350" spans="1:5" ht="12.75">
      <c r="A350" s="714">
        <v>1600048</v>
      </c>
      <c r="B350" s="716" t="s">
        <v>1961</v>
      </c>
      <c r="C350" s="714" t="s">
        <v>276</v>
      </c>
      <c r="D350" s="714" t="s">
        <v>1795</v>
      </c>
      <c r="E350" s="714" t="s">
        <v>1796</v>
      </c>
    </row>
    <row r="351" spans="1:5" ht="12.75">
      <c r="A351" s="714">
        <v>1600048</v>
      </c>
      <c r="B351" s="716" t="s">
        <v>1961</v>
      </c>
      <c r="C351" s="714" t="s">
        <v>859</v>
      </c>
      <c r="D351" s="714" t="s">
        <v>1797</v>
      </c>
      <c r="E351" s="714" t="s">
        <v>1796</v>
      </c>
    </row>
    <row r="352" spans="1:5" ht="12.75">
      <c r="A352" s="714">
        <v>1600048</v>
      </c>
      <c r="B352" s="716" t="s">
        <v>1961</v>
      </c>
      <c r="C352" s="714" t="s">
        <v>1318</v>
      </c>
      <c r="D352" s="714" t="s">
        <v>1798</v>
      </c>
      <c r="E352" s="714" t="s">
        <v>1796</v>
      </c>
    </row>
    <row r="353" spans="1:5" ht="12.75">
      <c r="A353" s="714">
        <v>1600055</v>
      </c>
      <c r="B353" s="716" t="s">
        <v>1962</v>
      </c>
      <c r="C353" s="714" t="s">
        <v>276</v>
      </c>
      <c r="D353" s="714" t="s">
        <v>1795</v>
      </c>
      <c r="E353" s="714" t="s">
        <v>1796</v>
      </c>
    </row>
    <row r="354" spans="1:5" ht="12.75">
      <c r="A354" s="714">
        <v>1600055</v>
      </c>
      <c r="B354" s="716" t="s">
        <v>1962</v>
      </c>
      <c r="C354" s="714" t="s">
        <v>859</v>
      </c>
      <c r="D354" s="714" t="s">
        <v>1797</v>
      </c>
      <c r="E354" s="714" t="s">
        <v>1796</v>
      </c>
    </row>
    <row r="355" spans="1:5" ht="12.75">
      <c r="A355" s="714">
        <v>1600055</v>
      </c>
      <c r="B355" s="716" t="s">
        <v>1962</v>
      </c>
      <c r="C355" s="714" t="s">
        <v>1318</v>
      </c>
      <c r="D355" s="714" t="s">
        <v>1798</v>
      </c>
      <c r="E355" s="714" t="s">
        <v>1796</v>
      </c>
    </row>
    <row r="356" spans="1:5" ht="12.75">
      <c r="A356" s="714">
        <v>1600063</v>
      </c>
      <c r="B356" s="717" t="s">
        <v>1963</v>
      </c>
      <c r="C356" s="714" t="s">
        <v>276</v>
      </c>
      <c r="D356" s="714" t="s">
        <v>1795</v>
      </c>
      <c r="E356" s="714" t="s">
        <v>1796</v>
      </c>
    </row>
    <row r="357" spans="1:5" ht="12.75">
      <c r="A357" s="714">
        <v>1600063</v>
      </c>
      <c r="B357" s="717" t="s">
        <v>1963</v>
      </c>
      <c r="C357" s="714" t="s">
        <v>859</v>
      </c>
      <c r="D357" s="714" t="s">
        <v>1797</v>
      </c>
      <c r="E357" s="714" t="s">
        <v>1796</v>
      </c>
    </row>
    <row r="358" spans="1:5" ht="12.75">
      <c r="A358" s="714">
        <v>1600063</v>
      </c>
      <c r="B358" s="717" t="s">
        <v>1963</v>
      </c>
      <c r="C358" s="714" t="s">
        <v>1318</v>
      </c>
      <c r="D358" s="714" t="s">
        <v>1798</v>
      </c>
      <c r="E358" s="714" t="s">
        <v>1796</v>
      </c>
    </row>
    <row r="359" spans="1:5" ht="12.75">
      <c r="A359" s="714">
        <v>1600071</v>
      </c>
      <c r="B359" s="716" t="s">
        <v>1964</v>
      </c>
      <c r="C359" s="714" t="s">
        <v>276</v>
      </c>
      <c r="D359" s="714" t="s">
        <v>1795</v>
      </c>
      <c r="E359" s="714" t="s">
        <v>1796</v>
      </c>
    </row>
    <row r="360" spans="1:5" ht="12.75">
      <c r="A360" s="714">
        <v>1600071</v>
      </c>
      <c r="B360" s="716" t="s">
        <v>1964</v>
      </c>
      <c r="C360" s="714" t="s">
        <v>859</v>
      </c>
      <c r="D360" s="714" t="s">
        <v>1797</v>
      </c>
      <c r="E360" s="714" t="s">
        <v>1796</v>
      </c>
    </row>
    <row r="361" spans="1:5" ht="12.75">
      <c r="A361" s="714">
        <v>1600071</v>
      </c>
      <c r="B361" s="716" t="s">
        <v>1964</v>
      </c>
      <c r="C361" s="714" t="s">
        <v>1318</v>
      </c>
      <c r="D361" s="714" t="s">
        <v>1798</v>
      </c>
      <c r="E361" s="714" t="s">
        <v>1796</v>
      </c>
    </row>
    <row r="362" spans="1:5" ht="12.75">
      <c r="A362" s="714">
        <v>1600089</v>
      </c>
      <c r="B362" s="717" t="s">
        <v>1965</v>
      </c>
      <c r="C362" s="714" t="s">
        <v>276</v>
      </c>
      <c r="D362" s="714" t="s">
        <v>1795</v>
      </c>
      <c r="E362" s="714" t="s">
        <v>1796</v>
      </c>
    </row>
    <row r="363" spans="1:5" ht="12.75">
      <c r="A363" s="714">
        <v>1600089</v>
      </c>
      <c r="B363" s="717" t="s">
        <v>1965</v>
      </c>
      <c r="C363" s="714" t="s">
        <v>859</v>
      </c>
      <c r="D363" s="714" t="s">
        <v>1797</v>
      </c>
      <c r="E363" s="714" t="s">
        <v>1796</v>
      </c>
    </row>
    <row r="364" spans="1:5" ht="12.75">
      <c r="A364" s="714">
        <v>1600089</v>
      </c>
      <c r="B364" s="717" t="s">
        <v>1965</v>
      </c>
      <c r="C364" s="714" t="s">
        <v>1318</v>
      </c>
      <c r="D364" s="714" t="s">
        <v>1798</v>
      </c>
      <c r="E364" s="714" t="s">
        <v>1796</v>
      </c>
    </row>
    <row r="365" spans="1:5" ht="12.75">
      <c r="A365" s="714">
        <v>1600097</v>
      </c>
      <c r="B365" s="716" t="s">
        <v>1966</v>
      </c>
      <c r="C365" s="714" t="s">
        <v>276</v>
      </c>
      <c r="D365" s="714" t="s">
        <v>1795</v>
      </c>
      <c r="E365" s="714" t="s">
        <v>1796</v>
      </c>
    </row>
    <row r="366" spans="1:5" ht="12.75">
      <c r="A366" s="714">
        <v>1600097</v>
      </c>
      <c r="B366" s="716" t="s">
        <v>1966</v>
      </c>
      <c r="C366" s="714" t="s">
        <v>859</v>
      </c>
      <c r="D366" s="714" t="s">
        <v>1797</v>
      </c>
      <c r="E366" s="714" t="s">
        <v>1796</v>
      </c>
    </row>
    <row r="367" spans="1:5" ht="12.75">
      <c r="A367" s="714">
        <v>1600097</v>
      </c>
      <c r="B367" s="716" t="s">
        <v>1966</v>
      </c>
      <c r="C367" s="714" t="s">
        <v>1318</v>
      </c>
      <c r="D367" s="714" t="s">
        <v>1798</v>
      </c>
      <c r="E367" s="714" t="s">
        <v>1796</v>
      </c>
    </row>
    <row r="368" spans="1:5" ht="12.75">
      <c r="A368" s="714">
        <v>1600105</v>
      </c>
      <c r="B368" s="716" t="s">
        <v>1967</v>
      </c>
      <c r="C368" s="714" t="s">
        <v>276</v>
      </c>
      <c r="D368" s="714" t="s">
        <v>1795</v>
      </c>
      <c r="E368" s="714" t="s">
        <v>1796</v>
      </c>
    </row>
    <row r="369" spans="1:5" ht="12.75">
      <c r="A369" s="714">
        <v>1600105</v>
      </c>
      <c r="B369" s="716" t="s">
        <v>1967</v>
      </c>
      <c r="C369" s="714" t="s">
        <v>859</v>
      </c>
      <c r="D369" s="714" t="s">
        <v>1797</v>
      </c>
      <c r="E369" s="714" t="s">
        <v>1796</v>
      </c>
    </row>
    <row r="370" spans="1:5" ht="12.75">
      <c r="A370" s="714">
        <v>1600105</v>
      </c>
      <c r="B370" s="716" t="s">
        <v>1967</v>
      </c>
      <c r="C370" s="714" t="s">
        <v>1318</v>
      </c>
      <c r="D370" s="714" t="s">
        <v>1798</v>
      </c>
      <c r="E370" s="714" t="s">
        <v>1796</v>
      </c>
    </row>
    <row r="371" spans="1:5" ht="12.75">
      <c r="A371" s="714">
        <v>1700012</v>
      </c>
      <c r="B371" s="716" t="s">
        <v>1968</v>
      </c>
      <c r="C371" s="714" t="s">
        <v>276</v>
      </c>
      <c r="D371" s="714" t="s">
        <v>1795</v>
      </c>
      <c r="E371" s="714" t="s">
        <v>1796</v>
      </c>
    </row>
    <row r="372" spans="1:5" ht="12.75">
      <c r="A372" s="714">
        <v>1700012</v>
      </c>
      <c r="B372" s="716" t="s">
        <v>1968</v>
      </c>
      <c r="C372" s="714" t="s">
        <v>859</v>
      </c>
      <c r="D372" s="714" t="s">
        <v>1797</v>
      </c>
      <c r="E372" s="714" t="s">
        <v>1796</v>
      </c>
    </row>
    <row r="373" spans="1:5" ht="12.75">
      <c r="A373" s="714">
        <v>1700012</v>
      </c>
      <c r="B373" s="716" t="s">
        <v>1968</v>
      </c>
      <c r="C373" s="714" t="s">
        <v>918</v>
      </c>
      <c r="D373" s="714" t="s">
        <v>1883</v>
      </c>
      <c r="E373" s="714" t="s">
        <v>1796</v>
      </c>
    </row>
    <row r="374" spans="1:5" ht="12.75">
      <c r="A374" s="714">
        <v>1700012</v>
      </c>
      <c r="B374" s="716" t="s">
        <v>1968</v>
      </c>
      <c r="C374" s="714" t="s">
        <v>943</v>
      </c>
      <c r="D374" s="714" t="s">
        <v>1958</v>
      </c>
      <c r="E374" s="714" t="s">
        <v>1796</v>
      </c>
    </row>
    <row r="375" spans="1:5" ht="12.75">
      <c r="A375" s="714">
        <v>1700012</v>
      </c>
      <c r="B375" s="716" t="s">
        <v>1968</v>
      </c>
      <c r="C375" s="714" t="s">
        <v>1318</v>
      </c>
      <c r="D375" s="714" t="s">
        <v>1798</v>
      </c>
      <c r="E375" s="714" t="s">
        <v>1796</v>
      </c>
    </row>
    <row r="376" spans="1:5" ht="12.75">
      <c r="A376" s="714">
        <v>1700020</v>
      </c>
      <c r="B376" s="716" t="s">
        <v>1969</v>
      </c>
      <c r="C376" s="714" t="s">
        <v>276</v>
      </c>
      <c r="D376" s="714" t="s">
        <v>1795</v>
      </c>
      <c r="E376" s="714" t="s">
        <v>1796</v>
      </c>
    </row>
    <row r="377" spans="1:5" ht="12.75">
      <c r="A377" s="714">
        <v>1700020</v>
      </c>
      <c r="B377" s="716" t="s">
        <v>1969</v>
      </c>
      <c r="C377" s="714" t="s">
        <v>859</v>
      </c>
      <c r="D377" s="714" t="s">
        <v>1797</v>
      </c>
      <c r="E377" s="714" t="s">
        <v>1796</v>
      </c>
    </row>
    <row r="378" spans="1:5" ht="12.75">
      <c r="A378" s="714">
        <v>1700020</v>
      </c>
      <c r="B378" s="716" t="s">
        <v>1969</v>
      </c>
      <c r="C378" s="714" t="s">
        <v>1318</v>
      </c>
      <c r="D378" s="714" t="s">
        <v>1798</v>
      </c>
      <c r="E378" s="714" t="s">
        <v>1796</v>
      </c>
    </row>
    <row r="379" spans="1:5" ht="12.75">
      <c r="A379" s="714">
        <v>1700038</v>
      </c>
      <c r="B379" s="716" t="s">
        <v>1970</v>
      </c>
      <c r="C379" s="714" t="s">
        <v>276</v>
      </c>
      <c r="D379" s="714" t="s">
        <v>1795</v>
      </c>
      <c r="E379" s="714" t="s">
        <v>1796</v>
      </c>
    </row>
    <row r="380" spans="1:5" ht="12.75">
      <c r="A380" s="714">
        <v>1700038</v>
      </c>
      <c r="B380" s="716" t="s">
        <v>1970</v>
      </c>
      <c r="C380" s="714" t="s">
        <v>859</v>
      </c>
      <c r="D380" s="714" t="s">
        <v>1797</v>
      </c>
      <c r="E380" s="714" t="s">
        <v>1796</v>
      </c>
    </row>
    <row r="381" spans="1:5" ht="12.75">
      <c r="A381" s="714">
        <v>1700038</v>
      </c>
      <c r="B381" s="716" t="s">
        <v>1970</v>
      </c>
      <c r="C381" s="714" t="s">
        <v>1318</v>
      </c>
      <c r="D381" s="714" t="s">
        <v>1798</v>
      </c>
      <c r="E381" s="714" t="s">
        <v>1796</v>
      </c>
    </row>
    <row r="382" spans="1:5" ht="12.75">
      <c r="A382" s="714">
        <v>1700046</v>
      </c>
      <c r="B382" s="716" t="s">
        <v>1971</v>
      </c>
      <c r="C382" s="714" t="s">
        <v>276</v>
      </c>
      <c r="D382" s="714" t="s">
        <v>1795</v>
      </c>
      <c r="E382" s="714" t="s">
        <v>1796</v>
      </c>
    </row>
    <row r="383" spans="1:5" ht="12.75">
      <c r="A383" s="714">
        <v>1700046</v>
      </c>
      <c r="B383" s="716" t="s">
        <v>1971</v>
      </c>
      <c r="C383" s="714" t="s">
        <v>859</v>
      </c>
      <c r="D383" s="714" t="s">
        <v>1797</v>
      </c>
      <c r="E383" s="714" t="s">
        <v>1796</v>
      </c>
    </row>
    <row r="384" spans="1:5" ht="12.75">
      <c r="A384" s="714">
        <v>1700046</v>
      </c>
      <c r="B384" s="716" t="s">
        <v>1971</v>
      </c>
      <c r="C384" s="714" t="s">
        <v>1318</v>
      </c>
      <c r="D384" s="714" t="s">
        <v>1798</v>
      </c>
      <c r="E384" s="714" t="s">
        <v>1796</v>
      </c>
    </row>
    <row r="385" spans="1:5" ht="12.75">
      <c r="A385" s="714">
        <v>1700054</v>
      </c>
      <c r="B385" s="716" t="s">
        <v>1972</v>
      </c>
      <c r="C385" s="714" t="s">
        <v>276</v>
      </c>
      <c r="D385" s="714" t="s">
        <v>1795</v>
      </c>
      <c r="E385" s="714" t="s">
        <v>1889</v>
      </c>
    </row>
    <row r="386" spans="1:5" ht="12.75">
      <c r="A386" s="714">
        <v>1700054</v>
      </c>
      <c r="B386" s="716" t="s">
        <v>1972</v>
      </c>
      <c r="C386" s="714" t="s">
        <v>859</v>
      </c>
      <c r="D386" s="714" t="s">
        <v>1797</v>
      </c>
      <c r="E386" s="714" t="s">
        <v>1889</v>
      </c>
    </row>
    <row r="387" spans="1:5" ht="12.75">
      <c r="A387" s="714">
        <v>1700055</v>
      </c>
      <c r="B387" s="716" t="s">
        <v>1973</v>
      </c>
      <c r="C387" s="714" t="s">
        <v>276</v>
      </c>
      <c r="D387" s="714" t="s">
        <v>1795</v>
      </c>
      <c r="E387" s="714" t="s">
        <v>1889</v>
      </c>
    </row>
    <row r="388" spans="1:5" ht="12.75">
      <c r="A388" s="714">
        <v>1700055</v>
      </c>
      <c r="B388" s="716" t="s">
        <v>1973</v>
      </c>
      <c r="C388" s="714" t="s">
        <v>859</v>
      </c>
      <c r="D388" s="714" t="s">
        <v>1797</v>
      </c>
      <c r="E388" s="714" t="s">
        <v>1889</v>
      </c>
    </row>
    <row r="389" spans="1:5" ht="12.75">
      <c r="A389" s="714">
        <v>1700061</v>
      </c>
      <c r="B389" s="717" t="s">
        <v>1974</v>
      </c>
      <c r="C389" s="714" t="s">
        <v>276</v>
      </c>
      <c r="D389" s="714" t="s">
        <v>1795</v>
      </c>
      <c r="E389" s="714" t="s">
        <v>1796</v>
      </c>
    </row>
    <row r="390" spans="1:5" ht="12.75">
      <c r="A390" s="714">
        <v>1700061</v>
      </c>
      <c r="B390" s="717" t="s">
        <v>1974</v>
      </c>
      <c r="C390" s="714" t="s">
        <v>859</v>
      </c>
      <c r="D390" s="714" t="s">
        <v>1797</v>
      </c>
      <c r="E390" s="714" t="s">
        <v>1796</v>
      </c>
    </row>
    <row r="391" spans="1:5" ht="12.75">
      <c r="A391" s="714">
        <v>1700061</v>
      </c>
      <c r="B391" s="717" t="s">
        <v>1974</v>
      </c>
      <c r="C391" s="714" t="s">
        <v>1318</v>
      </c>
      <c r="D391" s="714" t="s">
        <v>1798</v>
      </c>
      <c r="E391" s="714" t="s">
        <v>1796</v>
      </c>
    </row>
    <row r="392" spans="1:5" ht="12.75">
      <c r="A392" s="714">
        <v>1700079</v>
      </c>
      <c r="B392" s="716" t="s">
        <v>1975</v>
      </c>
      <c r="C392" s="714" t="s">
        <v>276</v>
      </c>
      <c r="D392" s="714" t="s">
        <v>1795</v>
      </c>
      <c r="E392" s="714" t="s">
        <v>1796</v>
      </c>
    </row>
    <row r="393" spans="1:5" ht="12.75">
      <c r="A393" s="714">
        <v>1700079</v>
      </c>
      <c r="B393" s="716" t="s">
        <v>1975</v>
      </c>
      <c r="C393" s="714" t="s">
        <v>859</v>
      </c>
      <c r="D393" s="714" t="s">
        <v>1797</v>
      </c>
      <c r="E393" s="714" t="s">
        <v>1796</v>
      </c>
    </row>
    <row r="394" spans="1:5" ht="12.75">
      <c r="A394" s="714">
        <v>1700079</v>
      </c>
      <c r="B394" s="716" t="s">
        <v>1975</v>
      </c>
      <c r="C394" s="714" t="s">
        <v>1318</v>
      </c>
      <c r="D394" s="714" t="s">
        <v>1798</v>
      </c>
      <c r="E394" s="714" t="s">
        <v>1796</v>
      </c>
    </row>
    <row r="395" spans="1:5" ht="12.75">
      <c r="A395" s="714">
        <v>1700087</v>
      </c>
      <c r="B395" s="716" t="s">
        <v>1976</v>
      </c>
      <c r="C395" s="714" t="s">
        <v>276</v>
      </c>
      <c r="D395" s="714" t="s">
        <v>1795</v>
      </c>
      <c r="E395" s="714" t="s">
        <v>1796</v>
      </c>
    </row>
    <row r="396" spans="1:5" ht="12.75">
      <c r="A396" s="714">
        <v>1700087</v>
      </c>
      <c r="B396" s="716" t="s">
        <v>1976</v>
      </c>
      <c r="C396" s="714" t="s">
        <v>859</v>
      </c>
      <c r="D396" s="714" t="s">
        <v>1797</v>
      </c>
      <c r="E396" s="714" t="s">
        <v>1796</v>
      </c>
    </row>
    <row r="397" spans="1:5" ht="12.75">
      <c r="A397" s="714">
        <v>1700087</v>
      </c>
      <c r="B397" s="716" t="s">
        <v>1976</v>
      </c>
      <c r="C397" s="714" t="s">
        <v>1318</v>
      </c>
      <c r="D397" s="714" t="s">
        <v>1798</v>
      </c>
      <c r="E397" s="714" t="s">
        <v>1796</v>
      </c>
    </row>
    <row r="398" spans="1:5" ht="12.75">
      <c r="A398" s="714">
        <v>1700095</v>
      </c>
      <c r="B398" s="717" t="s">
        <v>1977</v>
      </c>
      <c r="C398" s="714" t="s">
        <v>276</v>
      </c>
      <c r="D398" s="714" t="s">
        <v>1795</v>
      </c>
      <c r="E398" s="714" t="s">
        <v>1796</v>
      </c>
    </row>
    <row r="399" spans="1:5" ht="12.75">
      <c r="A399" s="714">
        <v>1700095</v>
      </c>
      <c r="B399" s="717" t="s">
        <v>1977</v>
      </c>
      <c r="C399" s="714" t="s">
        <v>859</v>
      </c>
      <c r="D399" s="714" t="s">
        <v>1797</v>
      </c>
      <c r="E399" s="714" t="s">
        <v>1796</v>
      </c>
    </row>
    <row r="400" spans="1:5" ht="12.75">
      <c r="A400" s="714">
        <v>1700095</v>
      </c>
      <c r="B400" s="717" t="s">
        <v>1977</v>
      </c>
      <c r="C400" s="714" t="s">
        <v>1318</v>
      </c>
      <c r="D400" s="714" t="s">
        <v>1798</v>
      </c>
      <c r="E400" s="714" t="s">
        <v>1796</v>
      </c>
    </row>
    <row r="401" spans="1:5" ht="12.75">
      <c r="A401" s="714">
        <v>1700103</v>
      </c>
      <c r="B401" s="716" t="s">
        <v>1978</v>
      </c>
      <c r="C401" s="714" t="s">
        <v>276</v>
      </c>
      <c r="D401" s="714" t="s">
        <v>1795</v>
      </c>
      <c r="E401" s="714" t="s">
        <v>1796</v>
      </c>
    </row>
    <row r="402" spans="1:5" ht="12.75">
      <c r="A402" s="714">
        <v>1700103</v>
      </c>
      <c r="B402" s="716" t="s">
        <v>1978</v>
      </c>
      <c r="C402" s="714" t="s">
        <v>859</v>
      </c>
      <c r="D402" s="714" t="s">
        <v>1797</v>
      </c>
      <c r="E402" s="714" t="s">
        <v>1796</v>
      </c>
    </row>
    <row r="403" spans="1:5" ht="12.75">
      <c r="A403" s="714">
        <v>1700103</v>
      </c>
      <c r="B403" s="716" t="s">
        <v>1978</v>
      </c>
      <c r="C403" s="714" t="s">
        <v>1318</v>
      </c>
      <c r="D403" s="714" t="s">
        <v>1798</v>
      </c>
      <c r="E403" s="714" t="s">
        <v>1796</v>
      </c>
    </row>
    <row r="404" spans="1:5" ht="12.75">
      <c r="A404" s="714">
        <v>1800010</v>
      </c>
      <c r="B404" s="716" t="s">
        <v>1979</v>
      </c>
      <c r="C404" s="714" t="s">
        <v>276</v>
      </c>
      <c r="D404" s="714" t="s">
        <v>1795</v>
      </c>
      <c r="E404" s="714" t="s">
        <v>1796</v>
      </c>
    </row>
    <row r="405" spans="1:5" ht="12.75">
      <c r="A405" s="714">
        <v>1800010</v>
      </c>
      <c r="B405" s="716" t="s">
        <v>1979</v>
      </c>
      <c r="C405" s="714" t="s">
        <v>859</v>
      </c>
      <c r="D405" s="714" t="s">
        <v>1797</v>
      </c>
      <c r="E405" s="714" t="s">
        <v>1796</v>
      </c>
    </row>
    <row r="406" spans="1:5" ht="12.75">
      <c r="A406" s="714">
        <v>1800010</v>
      </c>
      <c r="B406" s="716" t="s">
        <v>1979</v>
      </c>
      <c r="C406" s="714" t="s">
        <v>453</v>
      </c>
      <c r="D406" s="714" t="s">
        <v>1800</v>
      </c>
      <c r="E406" s="714" t="s">
        <v>1796</v>
      </c>
    </row>
    <row r="407" spans="1:5" ht="12.75">
      <c r="A407" s="714">
        <v>1800010</v>
      </c>
      <c r="B407" s="716" t="s">
        <v>1979</v>
      </c>
      <c r="C407" s="714" t="s">
        <v>918</v>
      </c>
      <c r="D407" s="714" t="s">
        <v>1883</v>
      </c>
      <c r="E407" s="714" t="s">
        <v>1796</v>
      </c>
    </row>
    <row r="408" spans="1:5" ht="12.75">
      <c r="A408" s="714">
        <v>1800010</v>
      </c>
      <c r="B408" s="714" t="s">
        <v>1979</v>
      </c>
      <c r="C408" s="714" t="s">
        <v>943</v>
      </c>
      <c r="D408" s="714" t="s">
        <v>1958</v>
      </c>
      <c r="E408" s="714" t="s">
        <v>1796</v>
      </c>
    </row>
    <row r="409" spans="1:5" ht="12.75">
      <c r="A409" s="714">
        <v>1800010</v>
      </c>
      <c r="B409" s="714" t="s">
        <v>1979</v>
      </c>
      <c r="C409" s="714" t="s">
        <v>1318</v>
      </c>
      <c r="D409" s="714" t="s">
        <v>1798</v>
      </c>
      <c r="E409" s="714" t="s">
        <v>1796</v>
      </c>
    </row>
    <row r="410" spans="1:5" ht="12.75">
      <c r="A410" s="714">
        <v>1800011</v>
      </c>
      <c r="B410" s="714" t="s">
        <v>1980</v>
      </c>
      <c r="C410" s="714" t="s">
        <v>276</v>
      </c>
      <c r="D410" s="714" t="s">
        <v>1795</v>
      </c>
      <c r="E410" s="714" t="s">
        <v>1889</v>
      </c>
    </row>
    <row r="411" spans="1:5" ht="12.75">
      <c r="A411" s="714">
        <v>1800011</v>
      </c>
      <c r="B411" s="714" t="s">
        <v>1980</v>
      </c>
      <c r="C411" s="714" t="s">
        <v>859</v>
      </c>
      <c r="D411" s="714" t="s">
        <v>1797</v>
      </c>
      <c r="E411" s="714" t="s">
        <v>1889</v>
      </c>
    </row>
    <row r="412" spans="1:5" ht="12.75">
      <c r="A412" s="714">
        <v>1800036</v>
      </c>
      <c r="B412" s="714" t="s">
        <v>1981</v>
      </c>
      <c r="C412" s="714" t="s">
        <v>276</v>
      </c>
      <c r="D412" s="714" t="s">
        <v>1795</v>
      </c>
      <c r="E412" s="714" t="s">
        <v>1796</v>
      </c>
    </row>
    <row r="413" spans="1:5" ht="12.75">
      <c r="A413" s="714">
        <v>1800036</v>
      </c>
      <c r="B413" s="714" t="s">
        <v>1981</v>
      </c>
      <c r="C413" s="714" t="s">
        <v>859</v>
      </c>
      <c r="D413" s="714" t="s">
        <v>1797</v>
      </c>
      <c r="E413" s="714" t="s">
        <v>1796</v>
      </c>
    </row>
    <row r="414" spans="1:5" ht="12.75">
      <c r="A414" s="714">
        <v>1800036</v>
      </c>
      <c r="B414" s="714" t="s">
        <v>1981</v>
      </c>
      <c r="C414" s="714" t="s">
        <v>1318</v>
      </c>
      <c r="D414" s="714" t="s">
        <v>1798</v>
      </c>
      <c r="E414" s="714" t="s">
        <v>1796</v>
      </c>
    </row>
    <row r="415" spans="1:5" ht="12.75">
      <c r="A415" s="714">
        <v>1800044</v>
      </c>
      <c r="B415" s="714" t="s">
        <v>1982</v>
      </c>
      <c r="C415" s="714" t="s">
        <v>276</v>
      </c>
      <c r="D415" s="714" t="s">
        <v>1795</v>
      </c>
      <c r="E415" s="714" t="s">
        <v>1796</v>
      </c>
    </row>
    <row r="416" spans="1:5" ht="12.75">
      <c r="A416" s="714">
        <v>1800044</v>
      </c>
      <c r="B416" s="714" t="s">
        <v>1982</v>
      </c>
      <c r="C416" s="714" t="s">
        <v>859</v>
      </c>
      <c r="D416" s="714" t="s">
        <v>1797</v>
      </c>
      <c r="E416" s="714" t="s">
        <v>1796</v>
      </c>
    </row>
    <row r="417" spans="1:5" ht="12.75">
      <c r="A417" s="714">
        <v>1800044</v>
      </c>
      <c r="B417" s="714" t="s">
        <v>1982</v>
      </c>
      <c r="C417" s="714" t="s">
        <v>453</v>
      </c>
      <c r="D417" s="714" t="s">
        <v>1800</v>
      </c>
      <c r="E417" s="714" t="s">
        <v>1796</v>
      </c>
    </row>
    <row r="418" spans="1:5" ht="12.75">
      <c r="A418" s="714">
        <v>1800044</v>
      </c>
      <c r="B418" s="714" t="s">
        <v>1982</v>
      </c>
      <c r="C418" s="714" t="s">
        <v>1318</v>
      </c>
      <c r="D418" s="714" t="s">
        <v>1798</v>
      </c>
      <c r="E418" s="714" t="s">
        <v>1796</v>
      </c>
    </row>
    <row r="419" spans="1:5" ht="12.75">
      <c r="A419" s="714">
        <v>1800051</v>
      </c>
      <c r="B419" s="714" t="s">
        <v>1983</v>
      </c>
      <c r="C419" s="714" t="s">
        <v>276</v>
      </c>
      <c r="D419" s="714" t="s">
        <v>1795</v>
      </c>
      <c r="E419" s="714" t="s">
        <v>1796</v>
      </c>
    </row>
    <row r="420" spans="1:5" ht="12.75">
      <c r="A420" s="714">
        <v>1800051</v>
      </c>
      <c r="B420" s="714" t="s">
        <v>1983</v>
      </c>
      <c r="C420" s="714" t="s">
        <v>859</v>
      </c>
      <c r="D420" s="714" t="s">
        <v>1797</v>
      </c>
      <c r="E420" s="714" t="s">
        <v>1796</v>
      </c>
    </row>
    <row r="421" spans="1:5" ht="12.75">
      <c r="A421" s="714">
        <v>1800051</v>
      </c>
      <c r="B421" s="714" t="s">
        <v>1983</v>
      </c>
      <c r="C421" s="714" t="s">
        <v>453</v>
      </c>
      <c r="D421" s="714" t="s">
        <v>1800</v>
      </c>
      <c r="E421" s="714" t="s">
        <v>1796</v>
      </c>
    </row>
    <row r="422" spans="1:5" ht="12.75">
      <c r="A422" s="714">
        <v>1800051</v>
      </c>
      <c r="B422" s="714" t="s">
        <v>1983</v>
      </c>
      <c r="C422" s="714" t="s">
        <v>1318</v>
      </c>
      <c r="D422" s="714" t="s">
        <v>1798</v>
      </c>
      <c r="E422" s="714" t="s">
        <v>1796</v>
      </c>
    </row>
    <row r="423" spans="1:5" ht="12.75">
      <c r="A423" s="714">
        <v>1800052</v>
      </c>
      <c r="B423" s="714" t="s">
        <v>1984</v>
      </c>
      <c r="C423" s="714" t="s">
        <v>276</v>
      </c>
      <c r="D423" s="714" t="s">
        <v>1795</v>
      </c>
      <c r="E423" s="714" t="s">
        <v>1889</v>
      </c>
    </row>
    <row r="424" spans="1:5" ht="12.75">
      <c r="A424" s="714">
        <v>1800069</v>
      </c>
      <c r="B424" s="714" t="s">
        <v>1985</v>
      </c>
      <c r="C424" s="714" t="s">
        <v>276</v>
      </c>
      <c r="D424" s="714" t="s">
        <v>1795</v>
      </c>
      <c r="E424" s="714" t="s">
        <v>1796</v>
      </c>
    </row>
    <row r="425" spans="1:5" ht="12.75">
      <c r="A425" s="714">
        <v>1800069</v>
      </c>
      <c r="B425" s="714" t="s">
        <v>1985</v>
      </c>
      <c r="C425" s="714" t="s">
        <v>859</v>
      </c>
      <c r="D425" s="714" t="s">
        <v>1797</v>
      </c>
      <c r="E425" s="714" t="s">
        <v>1796</v>
      </c>
    </row>
    <row r="426" spans="1:5" ht="12.75">
      <c r="A426" s="714">
        <v>1800069</v>
      </c>
      <c r="B426" s="714" t="s">
        <v>1985</v>
      </c>
      <c r="C426" s="714" t="s">
        <v>453</v>
      </c>
      <c r="D426" s="714" t="s">
        <v>1800</v>
      </c>
      <c r="E426" s="714" t="s">
        <v>1796</v>
      </c>
    </row>
    <row r="427" spans="1:5" ht="12.75">
      <c r="A427" s="714">
        <v>1800069</v>
      </c>
      <c r="B427" s="714" t="s">
        <v>1985</v>
      </c>
      <c r="C427" s="714" t="s">
        <v>1318</v>
      </c>
      <c r="D427" s="714" t="s">
        <v>1798</v>
      </c>
      <c r="E427" s="714" t="s">
        <v>1796</v>
      </c>
    </row>
    <row r="428" spans="1:5" ht="12.75">
      <c r="A428" s="714">
        <v>1800085</v>
      </c>
      <c r="B428" s="714" t="s">
        <v>1986</v>
      </c>
      <c r="C428" s="714" t="s">
        <v>276</v>
      </c>
      <c r="D428" s="714" t="s">
        <v>1795</v>
      </c>
      <c r="E428" s="714" t="s">
        <v>1796</v>
      </c>
    </row>
    <row r="429" spans="1:5" ht="12.75">
      <c r="A429" s="714">
        <v>1800085</v>
      </c>
      <c r="B429" s="714" t="s">
        <v>1987</v>
      </c>
      <c r="C429" s="714" t="s">
        <v>859</v>
      </c>
      <c r="D429" s="714" t="s">
        <v>1797</v>
      </c>
      <c r="E429" s="714" t="s">
        <v>1796</v>
      </c>
    </row>
    <row r="430" spans="1:5" ht="12.75">
      <c r="A430" s="714">
        <v>1800085</v>
      </c>
      <c r="B430" s="714" t="s">
        <v>1987</v>
      </c>
      <c r="C430" s="714" t="s">
        <v>453</v>
      </c>
      <c r="D430" s="714" t="s">
        <v>1800</v>
      </c>
      <c r="E430" s="714" t="s">
        <v>1796</v>
      </c>
    </row>
    <row r="431" spans="1:5" ht="12.75">
      <c r="A431" s="714">
        <v>1800085</v>
      </c>
      <c r="B431" s="714" t="s">
        <v>1987</v>
      </c>
      <c r="C431" s="714" t="s">
        <v>1318</v>
      </c>
      <c r="D431" s="714" t="s">
        <v>1798</v>
      </c>
      <c r="E431" s="714" t="s">
        <v>1796</v>
      </c>
    </row>
    <row r="432" spans="1:5" ht="12.75">
      <c r="A432" s="714">
        <v>1800093</v>
      </c>
      <c r="B432" s="714" t="s">
        <v>1988</v>
      </c>
      <c r="C432" s="714" t="s">
        <v>276</v>
      </c>
      <c r="D432" s="714" t="s">
        <v>1795</v>
      </c>
      <c r="E432" s="714" t="s">
        <v>1796</v>
      </c>
    </row>
    <row r="433" spans="1:5" ht="12.75">
      <c r="A433" s="714">
        <v>1800093</v>
      </c>
      <c r="B433" s="714" t="s">
        <v>1988</v>
      </c>
      <c r="C433" s="714" t="s">
        <v>859</v>
      </c>
      <c r="D433" s="714" t="s">
        <v>1797</v>
      </c>
      <c r="E433" s="714" t="s">
        <v>1796</v>
      </c>
    </row>
    <row r="434" spans="1:5" ht="12.75">
      <c r="A434" s="714">
        <v>1800093</v>
      </c>
      <c r="B434" s="714" t="s">
        <v>1988</v>
      </c>
      <c r="C434" s="714" t="s">
        <v>453</v>
      </c>
      <c r="D434" s="714" t="s">
        <v>1800</v>
      </c>
      <c r="E434" s="714" t="s">
        <v>1796</v>
      </c>
    </row>
    <row r="435" spans="1:5" ht="12.75">
      <c r="A435" s="714">
        <v>1800093</v>
      </c>
      <c r="B435" s="714" t="s">
        <v>1988</v>
      </c>
      <c r="C435" s="714" t="s">
        <v>1318</v>
      </c>
      <c r="D435" s="714" t="s">
        <v>1798</v>
      </c>
      <c r="E435" s="714" t="s">
        <v>1796</v>
      </c>
    </row>
    <row r="436" spans="1:5" ht="12.75">
      <c r="A436" s="714">
        <v>1800101</v>
      </c>
      <c r="B436" s="714" t="s">
        <v>1989</v>
      </c>
      <c r="C436" s="714" t="s">
        <v>276</v>
      </c>
      <c r="D436" s="714" t="s">
        <v>1795</v>
      </c>
      <c r="E436" s="714" t="s">
        <v>1796</v>
      </c>
    </row>
    <row r="437" spans="1:5" ht="12.75">
      <c r="A437" s="714">
        <v>1800101</v>
      </c>
      <c r="B437" s="714" t="s">
        <v>1989</v>
      </c>
      <c r="C437" s="714" t="s">
        <v>859</v>
      </c>
      <c r="D437" s="714" t="s">
        <v>1797</v>
      </c>
      <c r="E437" s="714" t="s">
        <v>1796</v>
      </c>
    </row>
    <row r="438" spans="1:5" ht="12.75">
      <c r="A438" s="714">
        <v>1800101</v>
      </c>
      <c r="B438" s="714" t="s">
        <v>1989</v>
      </c>
      <c r="C438" s="714" t="s">
        <v>1318</v>
      </c>
      <c r="D438" s="714" t="s">
        <v>1798</v>
      </c>
      <c r="E438" s="714" t="s">
        <v>1796</v>
      </c>
    </row>
    <row r="439" spans="1:5" ht="12.75">
      <c r="A439" s="714">
        <v>1800119</v>
      </c>
      <c r="B439" s="714" t="s">
        <v>1990</v>
      </c>
      <c r="C439" s="714" t="s">
        <v>276</v>
      </c>
      <c r="D439" s="714" t="s">
        <v>1795</v>
      </c>
      <c r="E439" s="714" t="s">
        <v>1796</v>
      </c>
    </row>
    <row r="440" spans="1:5" ht="12.75">
      <c r="A440" s="714">
        <v>1800119</v>
      </c>
      <c r="B440" s="714" t="s">
        <v>1990</v>
      </c>
      <c r="C440" s="714" t="s">
        <v>859</v>
      </c>
      <c r="D440" s="714" t="s">
        <v>1797</v>
      </c>
      <c r="E440" s="714" t="s">
        <v>1796</v>
      </c>
    </row>
    <row r="441" spans="1:5" ht="12.75">
      <c r="A441" s="714">
        <v>1800119</v>
      </c>
      <c r="B441" s="714" t="s">
        <v>1990</v>
      </c>
      <c r="C441" s="714" t="s">
        <v>1318</v>
      </c>
      <c r="D441" s="714" t="s">
        <v>1798</v>
      </c>
      <c r="E441" s="714" t="s">
        <v>1796</v>
      </c>
    </row>
    <row r="442" spans="1:5" ht="12.75">
      <c r="A442" s="714">
        <v>1800127</v>
      </c>
      <c r="B442" s="714" t="s">
        <v>1991</v>
      </c>
      <c r="C442" s="714" t="s">
        <v>276</v>
      </c>
      <c r="D442" s="714" t="s">
        <v>1795</v>
      </c>
      <c r="E442" s="714" t="s">
        <v>1796</v>
      </c>
    </row>
    <row r="443" spans="1:5" ht="12.75">
      <c r="A443" s="714">
        <v>1800127</v>
      </c>
      <c r="B443" s="714" t="s">
        <v>1991</v>
      </c>
      <c r="C443" s="714" t="s">
        <v>859</v>
      </c>
      <c r="D443" s="714" t="s">
        <v>1797</v>
      </c>
      <c r="E443" s="714" t="s">
        <v>1796</v>
      </c>
    </row>
    <row r="444" spans="1:5" ht="12.75">
      <c r="A444" s="714">
        <v>1800127</v>
      </c>
      <c r="B444" s="714" t="s">
        <v>1991</v>
      </c>
      <c r="C444" s="714" t="s">
        <v>1318</v>
      </c>
      <c r="D444" s="714" t="s">
        <v>1798</v>
      </c>
      <c r="E444" s="714" t="s">
        <v>1796</v>
      </c>
    </row>
    <row r="445" spans="1:5" ht="12.75">
      <c r="A445" s="714">
        <v>1800135</v>
      </c>
      <c r="B445" s="714" t="s">
        <v>1992</v>
      </c>
      <c r="C445" s="714" t="s">
        <v>276</v>
      </c>
      <c r="D445" s="714" t="s">
        <v>1795</v>
      </c>
      <c r="E445" s="714" t="s">
        <v>1796</v>
      </c>
    </row>
    <row r="446" spans="1:5" ht="12.75">
      <c r="A446" s="714">
        <v>1800135</v>
      </c>
      <c r="B446" s="714" t="s">
        <v>1992</v>
      </c>
      <c r="C446" s="714" t="s">
        <v>859</v>
      </c>
      <c r="D446" s="714" t="s">
        <v>1797</v>
      </c>
      <c r="E446" s="714" t="s">
        <v>1796</v>
      </c>
    </row>
    <row r="447" spans="1:5" ht="12.75">
      <c r="A447" s="714">
        <v>1800135</v>
      </c>
      <c r="B447" s="714" t="s">
        <v>1992</v>
      </c>
      <c r="C447" s="714" t="s">
        <v>1318</v>
      </c>
      <c r="D447" s="714" t="s">
        <v>1798</v>
      </c>
      <c r="E447" s="714" t="s">
        <v>1796</v>
      </c>
    </row>
    <row r="448" spans="1:5" ht="12.75">
      <c r="A448" s="714">
        <v>1800143</v>
      </c>
      <c r="B448" s="714" t="s">
        <v>1993</v>
      </c>
      <c r="C448" s="714" t="s">
        <v>276</v>
      </c>
      <c r="D448" s="714" t="s">
        <v>1795</v>
      </c>
      <c r="E448" s="714" t="s">
        <v>1796</v>
      </c>
    </row>
    <row r="449" spans="1:5" ht="12.75">
      <c r="A449" s="714">
        <v>1800143</v>
      </c>
      <c r="B449" s="714" t="s">
        <v>1993</v>
      </c>
      <c r="C449" s="714" t="s">
        <v>859</v>
      </c>
      <c r="D449" s="714" t="s">
        <v>1797</v>
      </c>
      <c r="E449" s="714" t="s">
        <v>1796</v>
      </c>
    </row>
    <row r="450" spans="1:5" ht="12.75">
      <c r="A450" s="714">
        <v>1800143</v>
      </c>
      <c r="B450" s="714" t="s">
        <v>1993</v>
      </c>
      <c r="C450" s="714" t="s">
        <v>1318</v>
      </c>
      <c r="D450" s="714" t="s">
        <v>1798</v>
      </c>
      <c r="E450" s="714" t="s">
        <v>1796</v>
      </c>
    </row>
    <row r="451" spans="1:5" ht="12.75">
      <c r="A451" s="714">
        <v>1800150</v>
      </c>
      <c r="B451" s="714" t="s">
        <v>1994</v>
      </c>
      <c r="C451" s="714" t="s">
        <v>276</v>
      </c>
      <c r="D451" s="714" t="s">
        <v>1795</v>
      </c>
      <c r="E451" s="714" t="s">
        <v>1796</v>
      </c>
    </row>
    <row r="452" spans="1:5" ht="12.75">
      <c r="A452" s="714">
        <v>1800150</v>
      </c>
      <c r="B452" s="714" t="s">
        <v>1994</v>
      </c>
      <c r="C452" s="714" t="s">
        <v>859</v>
      </c>
      <c r="D452" s="714" t="s">
        <v>1797</v>
      </c>
      <c r="E452" s="714" t="s">
        <v>1796</v>
      </c>
    </row>
    <row r="453" spans="1:5" ht="12.75">
      <c r="A453" s="714">
        <v>1800150</v>
      </c>
      <c r="B453" s="714" t="s">
        <v>1994</v>
      </c>
      <c r="C453" s="714" t="s">
        <v>1318</v>
      </c>
      <c r="D453" s="714" t="s">
        <v>1798</v>
      </c>
      <c r="E453" s="714" t="s">
        <v>1796</v>
      </c>
    </row>
    <row r="454" spans="1:5" ht="12.75">
      <c r="A454" s="714">
        <v>1800168</v>
      </c>
      <c r="B454" s="714" t="s">
        <v>1995</v>
      </c>
      <c r="C454" s="714" t="s">
        <v>276</v>
      </c>
      <c r="D454" s="714" t="s">
        <v>1795</v>
      </c>
      <c r="E454" s="714" t="s">
        <v>1796</v>
      </c>
    </row>
    <row r="455" spans="1:5" ht="12.75">
      <c r="A455" s="714">
        <v>1800168</v>
      </c>
      <c r="B455" s="714" t="s">
        <v>1995</v>
      </c>
      <c r="C455" s="714" t="s">
        <v>859</v>
      </c>
      <c r="D455" s="714" t="s">
        <v>1797</v>
      </c>
      <c r="E455" s="714" t="s">
        <v>1796</v>
      </c>
    </row>
    <row r="456" spans="1:5" ht="12.75">
      <c r="A456" s="714">
        <v>1800168</v>
      </c>
      <c r="B456" s="714" t="s">
        <v>1995</v>
      </c>
      <c r="C456" s="714" t="s">
        <v>1318</v>
      </c>
      <c r="D456" s="714" t="s">
        <v>1798</v>
      </c>
      <c r="E456" s="714" t="s">
        <v>1796</v>
      </c>
    </row>
    <row r="457" spans="1:5" ht="12.75">
      <c r="A457" s="714">
        <v>1800176</v>
      </c>
      <c r="B457" s="714" t="s">
        <v>1996</v>
      </c>
      <c r="C457" s="714" t="s">
        <v>276</v>
      </c>
      <c r="D457" s="714" t="s">
        <v>1795</v>
      </c>
      <c r="E457" s="714" t="s">
        <v>1796</v>
      </c>
    </row>
    <row r="458" spans="1:5" ht="12.75">
      <c r="A458" s="714">
        <v>1800176</v>
      </c>
      <c r="B458" s="714" t="s">
        <v>1996</v>
      </c>
      <c r="C458" s="714" t="s">
        <v>859</v>
      </c>
      <c r="D458" s="714" t="s">
        <v>1797</v>
      </c>
      <c r="E458" s="714" t="s">
        <v>1796</v>
      </c>
    </row>
    <row r="459" spans="1:5" ht="12.75">
      <c r="A459" s="714">
        <v>1800176</v>
      </c>
      <c r="B459" s="714" t="s">
        <v>1996</v>
      </c>
      <c r="C459" s="714" t="s">
        <v>1318</v>
      </c>
      <c r="D459" s="714" t="s">
        <v>1798</v>
      </c>
      <c r="E459" s="714" t="s">
        <v>1796</v>
      </c>
    </row>
    <row r="460" spans="1:5" ht="12.75">
      <c r="A460" s="714">
        <v>1800184</v>
      </c>
      <c r="B460" s="714" t="s">
        <v>1997</v>
      </c>
      <c r="C460" s="714" t="s">
        <v>276</v>
      </c>
      <c r="D460" s="714" t="s">
        <v>1795</v>
      </c>
      <c r="E460" s="714" t="s">
        <v>1796</v>
      </c>
    </row>
    <row r="461" spans="1:5" ht="12.75">
      <c r="A461" s="714">
        <v>1800184</v>
      </c>
      <c r="B461" s="714" t="s">
        <v>1997</v>
      </c>
      <c r="C461" s="714" t="s">
        <v>859</v>
      </c>
      <c r="D461" s="714" t="s">
        <v>1797</v>
      </c>
      <c r="E461" s="714" t="s">
        <v>1796</v>
      </c>
    </row>
    <row r="462" spans="1:5" ht="12.75">
      <c r="A462" s="714">
        <v>1800184</v>
      </c>
      <c r="B462" s="714" t="s">
        <v>1997</v>
      </c>
      <c r="C462" s="714" t="s">
        <v>1318</v>
      </c>
      <c r="D462" s="714" t="s">
        <v>1798</v>
      </c>
      <c r="E462" s="714" t="s">
        <v>1796</v>
      </c>
    </row>
    <row r="463" spans="1:5" ht="12.75">
      <c r="A463" s="714">
        <v>1800192</v>
      </c>
      <c r="B463" s="714" t="s">
        <v>1998</v>
      </c>
      <c r="C463" s="714" t="s">
        <v>276</v>
      </c>
      <c r="D463" s="714" t="s">
        <v>1795</v>
      </c>
      <c r="E463" s="714" t="s">
        <v>1796</v>
      </c>
    </row>
    <row r="464" spans="1:5" ht="12.75">
      <c r="A464" s="714">
        <v>1800192</v>
      </c>
      <c r="B464" s="714" t="s">
        <v>1998</v>
      </c>
      <c r="C464" s="714" t="s">
        <v>859</v>
      </c>
      <c r="D464" s="714" t="s">
        <v>1797</v>
      </c>
      <c r="E464" s="714" t="s">
        <v>1796</v>
      </c>
    </row>
    <row r="465" spans="1:5" ht="12.75">
      <c r="A465" s="714">
        <v>1800192</v>
      </c>
      <c r="B465" s="714" t="s">
        <v>1998</v>
      </c>
      <c r="C465" s="714" t="s">
        <v>1318</v>
      </c>
      <c r="D465" s="714" t="s">
        <v>1798</v>
      </c>
      <c r="E465" s="714" t="s">
        <v>1796</v>
      </c>
    </row>
    <row r="466" spans="1:5" ht="12.75">
      <c r="A466" s="714">
        <v>1800200</v>
      </c>
      <c r="B466" s="714" t="s">
        <v>1999</v>
      </c>
      <c r="C466" s="714" t="s">
        <v>276</v>
      </c>
      <c r="D466" s="714" t="s">
        <v>1795</v>
      </c>
      <c r="E466" s="714" t="s">
        <v>1796</v>
      </c>
    </row>
    <row r="467" spans="1:5" ht="12.75">
      <c r="A467" s="714">
        <v>1800200</v>
      </c>
      <c r="B467" s="714" t="s">
        <v>1999</v>
      </c>
      <c r="C467" s="714" t="s">
        <v>859</v>
      </c>
      <c r="D467" s="714" t="s">
        <v>1797</v>
      </c>
      <c r="E467" s="714" t="s">
        <v>1796</v>
      </c>
    </row>
    <row r="468" spans="1:5" ht="12.75">
      <c r="A468" s="714">
        <v>1800200</v>
      </c>
      <c r="B468" s="714" t="s">
        <v>1999</v>
      </c>
      <c r="C468" s="714" t="s">
        <v>1318</v>
      </c>
      <c r="D468" s="714" t="s">
        <v>1798</v>
      </c>
      <c r="E468" s="714" t="s">
        <v>1796</v>
      </c>
    </row>
    <row r="469" spans="1:5" ht="12.75">
      <c r="A469" s="714">
        <v>1800218</v>
      </c>
      <c r="B469" s="714" t="s">
        <v>2000</v>
      </c>
      <c r="C469" s="714" t="s">
        <v>276</v>
      </c>
      <c r="D469" s="714" t="s">
        <v>1795</v>
      </c>
      <c r="E469" s="714" t="s">
        <v>1796</v>
      </c>
    </row>
    <row r="470" spans="1:5" ht="12.75">
      <c r="A470" s="714">
        <v>1800218</v>
      </c>
      <c r="B470" s="714" t="s">
        <v>2000</v>
      </c>
      <c r="C470" s="714" t="s">
        <v>859</v>
      </c>
      <c r="D470" s="714" t="s">
        <v>1797</v>
      </c>
      <c r="E470" s="714" t="s">
        <v>1796</v>
      </c>
    </row>
    <row r="471" spans="1:5" ht="12.75">
      <c r="A471" s="714">
        <v>1800218</v>
      </c>
      <c r="B471" s="714" t="s">
        <v>2000</v>
      </c>
      <c r="C471" s="714" t="s">
        <v>1318</v>
      </c>
      <c r="D471" s="714" t="s">
        <v>1798</v>
      </c>
      <c r="E471" s="714" t="s">
        <v>1796</v>
      </c>
    </row>
    <row r="472" spans="1:5" ht="12.75">
      <c r="A472" s="714">
        <v>1800226</v>
      </c>
      <c r="B472" s="714" t="s">
        <v>2001</v>
      </c>
      <c r="C472" s="714" t="s">
        <v>276</v>
      </c>
      <c r="D472" s="714" t="s">
        <v>1795</v>
      </c>
      <c r="E472" s="714" t="s">
        <v>1796</v>
      </c>
    </row>
    <row r="473" spans="1:5" ht="12.75">
      <c r="A473" s="714">
        <v>1800226</v>
      </c>
      <c r="B473" s="714" t="s">
        <v>2001</v>
      </c>
      <c r="C473" s="714" t="s">
        <v>859</v>
      </c>
      <c r="D473" s="714" t="s">
        <v>1797</v>
      </c>
      <c r="E473" s="714" t="s">
        <v>1796</v>
      </c>
    </row>
    <row r="474" spans="1:5" ht="12.75">
      <c r="A474" s="714">
        <v>1800226</v>
      </c>
      <c r="B474" s="714" t="s">
        <v>2001</v>
      </c>
      <c r="C474" s="714" t="s">
        <v>1318</v>
      </c>
      <c r="D474" s="714" t="s">
        <v>1798</v>
      </c>
      <c r="E474" s="714" t="s">
        <v>1796</v>
      </c>
    </row>
    <row r="475" spans="1:5" ht="12.75">
      <c r="A475" s="714">
        <v>1900018</v>
      </c>
      <c r="B475" s="714" t="s">
        <v>2002</v>
      </c>
      <c r="C475" s="714" t="s">
        <v>276</v>
      </c>
      <c r="D475" s="714" t="s">
        <v>1795</v>
      </c>
      <c r="E475" s="714" t="s">
        <v>1796</v>
      </c>
    </row>
    <row r="476" spans="1:5" ht="12.75">
      <c r="A476" s="714">
        <v>1900018</v>
      </c>
      <c r="B476" s="714" t="s">
        <v>2002</v>
      </c>
      <c r="C476" s="714" t="s">
        <v>859</v>
      </c>
      <c r="D476" s="714" t="s">
        <v>1797</v>
      </c>
      <c r="E476" s="714" t="s">
        <v>1796</v>
      </c>
    </row>
    <row r="477" spans="1:5" ht="12.75">
      <c r="A477" s="714">
        <v>1900018</v>
      </c>
      <c r="B477" s="714" t="s">
        <v>2002</v>
      </c>
      <c r="C477" s="714" t="s">
        <v>453</v>
      </c>
      <c r="D477" s="714" t="s">
        <v>1800</v>
      </c>
      <c r="E477" s="714" t="s">
        <v>1796</v>
      </c>
    </row>
    <row r="478" spans="1:5" ht="12.75">
      <c r="A478" s="714">
        <v>1900018</v>
      </c>
      <c r="B478" s="714" t="s">
        <v>2002</v>
      </c>
      <c r="C478" s="714" t="s">
        <v>918</v>
      </c>
      <c r="D478" s="714" t="s">
        <v>1883</v>
      </c>
      <c r="E478" s="714" t="s">
        <v>1796</v>
      </c>
    </row>
    <row r="479" spans="1:5" ht="12.75">
      <c r="A479" s="714">
        <v>1900018</v>
      </c>
      <c r="B479" s="714" t="s">
        <v>2002</v>
      </c>
      <c r="C479" s="714" t="s">
        <v>1318</v>
      </c>
      <c r="D479" s="714" t="s">
        <v>1798</v>
      </c>
      <c r="E479" s="714" t="s">
        <v>1796</v>
      </c>
    </row>
    <row r="480" spans="1:5" ht="12.75">
      <c r="A480" s="714">
        <v>1900026</v>
      </c>
      <c r="B480" s="714" t="s">
        <v>2003</v>
      </c>
      <c r="C480" s="714" t="s">
        <v>276</v>
      </c>
      <c r="D480" s="714" t="s">
        <v>1795</v>
      </c>
      <c r="E480" s="714" t="s">
        <v>1796</v>
      </c>
    </row>
    <row r="481" spans="1:5" ht="12.75">
      <c r="A481" s="714">
        <v>1900026</v>
      </c>
      <c r="B481" s="714" t="s">
        <v>2003</v>
      </c>
      <c r="C481" s="714" t="s">
        <v>859</v>
      </c>
      <c r="D481" s="714" t="s">
        <v>1797</v>
      </c>
      <c r="E481" s="714" t="s">
        <v>1796</v>
      </c>
    </row>
    <row r="482" spans="1:5" ht="12.75">
      <c r="A482" s="714">
        <v>1900026</v>
      </c>
      <c r="B482" s="714" t="s">
        <v>2003</v>
      </c>
      <c r="C482" s="714" t="s">
        <v>453</v>
      </c>
      <c r="D482" s="714" t="s">
        <v>1800</v>
      </c>
      <c r="E482" s="714" t="s">
        <v>1796</v>
      </c>
    </row>
    <row r="483" spans="1:5" ht="12.75">
      <c r="A483" s="714">
        <v>1900026</v>
      </c>
      <c r="B483" s="714" t="s">
        <v>2003</v>
      </c>
      <c r="C483" s="714" t="s">
        <v>1318</v>
      </c>
      <c r="D483" s="714" t="s">
        <v>1798</v>
      </c>
      <c r="E483" s="714" t="s">
        <v>1796</v>
      </c>
    </row>
    <row r="484" spans="1:5" ht="12.75">
      <c r="A484" s="714">
        <v>1900034</v>
      </c>
      <c r="B484" s="714" t="s">
        <v>2004</v>
      </c>
      <c r="C484" s="714" t="s">
        <v>276</v>
      </c>
      <c r="D484" s="714" t="s">
        <v>1795</v>
      </c>
      <c r="E484" s="714" t="s">
        <v>1796</v>
      </c>
    </row>
    <row r="485" spans="1:5" ht="12.75">
      <c r="A485" s="714">
        <v>1900034</v>
      </c>
      <c r="B485" s="714" t="s">
        <v>2004</v>
      </c>
      <c r="C485" s="714" t="s">
        <v>859</v>
      </c>
      <c r="D485" s="714" t="s">
        <v>1797</v>
      </c>
      <c r="E485" s="714" t="s">
        <v>1796</v>
      </c>
    </row>
    <row r="486" spans="1:5" ht="12.75">
      <c r="A486" s="714">
        <v>1900034</v>
      </c>
      <c r="B486" s="714" t="s">
        <v>2004</v>
      </c>
      <c r="C486" s="714" t="s">
        <v>1318</v>
      </c>
      <c r="D486" s="714" t="s">
        <v>1798</v>
      </c>
      <c r="E486" s="714" t="s">
        <v>1796</v>
      </c>
    </row>
    <row r="487" spans="1:5" ht="12.75">
      <c r="A487" s="714">
        <v>1900035</v>
      </c>
      <c r="B487" s="714" t="s">
        <v>2005</v>
      </c>
      <c r="C487" s="714" t="s">
        <v>276</v>
      </c>
      <c r="D487" s="714" t="s">
        <v>1795</v>
      </c>
      <c r="E487" s="714" t="s">
        <v>1889</v>
      </c>
    </row>
    <row r="488" spans="1:5" ht="12.75">
      <c r="A488" s="714">
        <v>1900035</v>
      </c>
      <c r="B488" s="714" t="s">
        <v>2005</v>
      </c>
      <c r="C488" s="714" t="s">
        <v>859</v>
      </c>
      <c r="D488" s="714" t="s">
        <v>1797</v>
      </c>
      <c r="E488" s="714" t="s">
        <v>1889</v>
      </c>
    </row>
    <row r="489" spans="1:5" ht="12.75">
      <c r="A489" s="714">
        <v>1900042</v>
      </c>
      <c r="B489" s="714" t="s">
        <v>2006</v>
      </c>
      <c r="C489" s="714" t="s">
        <v>276</v>
      </c>
      <c r="D489" s="714" t="s">
        <v>1795</v>
      </c>
      <c r="E489" s="714" t="s">
        <v>1796</v>
      </c>
    </row>
    <row r="490" spans="1:5" ht="12.75">
      <c r="A490" s="714">
        <v>1900042</v>
      </c>
      <c r="B490" s="714" t="s">
        <v>2006</v>
      </c>
      <c r="C490" s="714" t="s">
        <v>859</v>
      </c>
      <c r="D490" s="714" t="s">
        <v>1797</v>
      </c>
      <c r="E490" s="714" t="s">
        <v>1796</v>
      </c>
    </row>
    <row r="491" spans="1:5" ht="12.75">
      <c r="A491" s="714">
        <v>1900042</v>
      </c>
      <c r="B491" s="714" t="s">
        <v>2006</v>
      </c>
      <c r="C491" s="714" t="s">
        <v>1318</v>
      </c>
      <c r="D491" s="714" t="s">
        <v>1798</v>
      </c>
      <c r="E491" s="714" t="s">
        <v>1796</v>
      </c>
    </row>
    <row r="492" spans="1:5" ht="12.75">
      <c r="A492" s="714">
        <v>2000016</v>
      </c>
      <c r="B492" s="714" t="s">
        <v>2007</v>
      </c>
      <c r="C492" s="714" t="s">
        <v>276</v>
      </c>
      <c r="D492" s="714" t="s">
        <v>1795</v>
      </c>
      <c r="E492" s="714" t="s">
        <v>1796</v>
      </c>
    </row>
    <row r="493" spans="1:5" ht="12.75">
      <c r="A493" s="714">
        <v>2000016</v>
      </c>
      <c r="B493" s="714" t="s">
        <v>2007</v>
      </c>
      <c r="C493" s="714" t="s">
        <v>859</v>
      </c>
      <c r="D493" s="714" t="s">
        <v>1797</v>
      </c>
      <c r="E493" s="714" t="s">
        <v>1796</v>
      </c>
    </row>
    <row r="494" spans="1:5" ht="12.75">
      <c r="A494" s="714">
        <v>2000016</v>
      </c>
      <c r="B494" s="714" t="s">
        <v>2007</v>
      </c>
      <c r="C494" s="714" t="s">
        <v>918</v>
      </c>
      <c r="D494" s="714" t="s">
        <v>1883</v>
      </c>
      <c r="E494" s="714" t="s">
        <v>1796</v>
      </c>
    </row>
    <row r="495" spans="1:5" ht="12.75">
      <c r="A495" s="714">
        <v>2000016</v>
      </c>
      <c r="B495" s="714" t="s">
        <v>2007</v>
      </c>
      <c r="C495" s="714" t="s">
        <v>1318</v>
      </c>
      <c r="D495" s="714" t="s">
        <v>1798</v>
      </c>
      <c r="E495" s="714" t="s">
        <v>1796</v>
      </c>
    </row>
    <row r="496" spans="1:5" ht="12.75">
      <c r="A496" s="714">
        <v>2000017</v>
      </c>
      <c r="B496" s="714" t="s">
        <v>2008</v>
      </c>
      <c r="C496" s="714" t="s">
        <v>276</v>
      </c>
      <c r="D496" s="714" t="s">
        <v>1795</v>
      </c>
      <c r="E496" s="714" t="s">
        <v>1889</v>
      </c>
    </row>
    <row r="497" spans="1:5" ht="12.75">
      <c r="A497" s="714">
        <v>2000017</v>
      </c>
      <c r="B497" s="714" t="s">
        <v>2008</v>
      </c>
      <c r="C497" s="714" t="s">
        <v>859</v>
      </c>
      <c r="D497" s="714" t="s">
        <v>1797</v>
      </c>
      <c r="E497" s="714" t="s">
        <v>1889</v>
      </c>
    </row>
    <row r="498" spans="1:5" ht="12.75">
      <c r="A498" s="714">
        <v>2200012</v>
      </c>
      <c r="B498" s="714" t="s">
        <v>2009</v>
      </c>
      <c r="C498" s="714" t="s">
        <v>276</v>
      </c>
      <c r="D498" s="714" t="s">
        <v>1795</v>
      </c>
      <c r="E498" s="714" t="s">
        <v>1796</v>
      </c>
    </row>
    <row r="499" spans="1:5" ht="12.75">
      <c r="A499" s="714">
        <v>2200012</v>
      </c>
      <c r="B499" s="714" t="s">
        <v>2009</v>
      </c>
      <c r="C499" s="714" t="s">
        <v>859</v>
      </c>
      <c r="D499" s="714" t="s">
        <v>1797</v>
      </c>
      <c r="E499" s="714" t="s">
        <v>1796</v>
      </c>
    </row>
    <row r="500" spans="1:5" ht="12.75">
      <c r="A500" s="714">
        <v>2200012</v>
      </c>
      <c r="B500" s="714" t="s">
        <v>2009</v>
      </c>
      <c r="C500" s="714" t="s">
        <v>1318</v>
      </c>
      <c r="D500" s="714" t="s">
        <v>1798</v>
      </c>
      <c r="E500" s="714" t="s">
        <v>1796</v>
      </c>
    </row>
    <row r="501" spans="1:5" ht="12.75">
      <c r="A501" s="714">
        <v>2200020</v>
      </c>
      <c r="B501" s="714" t="s">
        <v>2010</v>
      </c>
      <c r="C501" s="714" t="s">
        <v>276</v>
      </c>
      <c r="D501" s="714" t="s">
        <v>1795</v>
      </c>
      <c r="E501" s="714" t="s">
        <v>1796</v>
      </c>
    </row>
    <row r="502" spans="1:5" ht="12.75">
      <c r="A502" s="714">
        <v>2200020</v>
      </c>
      <c r="B502" s="714" t="s">
        <v>2010</v>
      </c>
      <c r="C502" s="714" t="s">
        <v>859</v>
      </c>
      <c r="D502" s="714" t="s">
        <v>1797</v>
      </c>
      <c r="E502" s="714" t="s">
        <v>1796</v>
      </c>
    </row>
    <row r="503" spans="1:5" ht="12.75">
      <c r="A503" s="714">
        <v>2200020</v>
      </c>
      <c r="B503" s="714" t="s">
        <v>2010</v>
      </c>
      <c r="C503" s="714" t="s">
        <v>1318</v>
      </c>
      <c r="D503" s="714" t="s">
        <v>1798</v>
      </c>
      <c r="E503" s="714" t="s">
        <v>1796</v>
      </c>
    </row>
    <row r="504" spans="1:5" ht="12.75">
      <c r="A504" s="714">
        <v>2200038</v>
      </c>
      <c r="B504" s="714" t="s">
        <v>2011</v>
      </c>
      <c r="C504" s="714" t="s">
        <v>276</v>
      </c>
      <c r="D504" s="714" t="s">
        <v>1795</v>
      </c>
      <c r="E504" s="714" t="s">
        <v>1796</v>
      </c>
    </row>
    <row r="505" spans="1:5" ht="12.75">
      <c r="A505" s="714">
        <v>2200038</v>
      </c>
      <c r="B505" s="714" t="s">
        <v>2011</v>
      </c>
      <c r="C505" s="714" t="s">
        <v>859</v>
      </c>
      <c r="D505" s="714" t="s">
        <v>1797</v>
      </c>
      <c r="E505" s="714" t="s">
        <v>1796</v>
      </c>
    </row>
    <row r="506" spans="1:5" ht="12.75">
      <c r="A506" s="714">
        <v>2200038</v>
      </c>
      <c r="B506" s="714" t="s">
        <v>2011</v>
      </c>
      <c r="C506" s="714" t="s">
        <v>1318</v>
      </c>
      <c r="D506" s="714" t="s">
        <v>1798</v>
      </c>
      <c r="E506" s="714" t="s">
        <v>1796</v>
      </c>
    </row>
    <row r="507" spans="1:5" ht="12.75">
      <c r="A507" s="714">
        <v>2200046</v>
      </c>
      <c r="B507" s="714" t="s">
        <v>2012</v>
      </c>
      <c r="C507" s="714" t="s">
        <v>276</v>
      </c>
      <c r="D507" s="714" t="s">
        <v>1795</v>
      </c>
      <c r="E507" s="714" t="s">
        <v>1796</v>
      </c>
    </row>
    <row r="508" spans="1:5" ht="12.75">
      <c r="A508" s="714">
        <v>2200046</v>
      </c>
      <c r="B508" s="714" t="s">
        <v>2012</v>
      </c>
      <c r="C508" s="714" t="s">
        <v>859</v>
      </c>
      <c r="D508" s="714" t="s">
        <v>1797</v>
      </c>
      <c r="E508" s="714" t="s">
        <v>1796</v>
      </c>
    </row>
    <row r="509" spans="1:5" ht="12.75">
      <c r="A509" s="714">
        <v>2200046</v>
      </c>
      <c r="B509" s="714" t="s">
        <v>2012</v>
      </c>
      <c r="C509" s="714" t="s">
        <v>1195</v>
      </c>
      <c r="D509" s="714" t="s">
        <v>2013</v>
      </c>
      <c r="E509" s="714" t="s">
        <v>1796</v>
      </c>
    </row>
    <row r="510" spans="1:5" ht="12.75">
      <c r="A510" s="714">
        <v>2200046</v>
      </c>
      <c r="B510" s="714" t="s">
        <v>2012</v>
      </c>
      <c r="C510" s="714" t="s">
        <v>1318</v>
      </c>
      <c r="D510" s="714" t="s">
        <v>1798</v>
      </c>
      <c r="E510" s="714" t="s">
        <v>1796</v>
      </c>
    </row>
    <row r="511" spans="1:5" ht="12.75">
      <c r="A511" s="714">
        <v>2200053</v>
      </c>
      <c r="B511" s="714" t="s">
        <v>2014</v>
      </c>
      <c r="C511" s="714" t="s">
        <v>276</v>
      </c>
      <c r="D511" s="714" t="s">
        <v>1795</v>
      </c>
      <c r="E511" s="714" t="s">
        <v>1796</v>
      </c>
    </row>
    <row r="512" spans="1:5" ht="12.75">
      <c r="A512" s="714">
        <v>2200053</v>
      </c>
      <c r="B512" s="714" t="s">
        <v>2014</v>
      </c>
      <c r="C512" s="714" t="s">
        <v>859</v>
      </c>
      <c r="D512" s="714" t="s">
        <v>1797</v>
      </c>
      <c r="E512" s="714" t="s">
        <v>1796</v>
      </c>
    </row>
    <row r="513" spans="1:5" ht="12.75">
      <c r="A513" s="714">
        <v>2200053</v>
      </c>
      <c r="B513" s="714" t="s">
        <v>2014</v>
      </c>
      <c r="C513" s="714" t="s">
        <v>1318</v>
      </c>
      <c r="D513" s="714" t="s">
        <v>1798</v>
      </c>
      <c r="E513" s="714" t="s">
        <v>1796</v>
      </c>
    </row>
    <row r="514" spans="1:5" ht="12.75">
      <c r="A514" s="714">
        <v>2200061</v>
      </c>
      <c r="B514" s="714" t="s">
        <v>2015</v>
      </c>
      <c r="C514" s="714" t="s">
        <v>276</v>
      </c>
      <c r="D514" s="714" t="s">
        <v>1795</v>
      </c>
      <c r="E514" s="714" t="s">
        <v>1796</v>
      </c>
    </row>
    <row r="515" spans="1:5" ht="12.75">
      <c r="A515" s="714">
        <v>2200061</v>
      </c>
      <c r="B515" s="714" t="s">
        <v>2015</v>
      </c>
      <c r="C515" s="714" t="s">
        <v>859</v>
      </c>
      <c r="D515" s="714" t="s">
        <v>1797</v>
      </c>
      <c r="E515" s="714" t="s">
        <v>1796</v>
      </c>
    </row>
    <row r="516" spans="1:5" ht="12.75">
      <c r="A516" s="714">
        <v>2200061</v>
      </c>
      <c r="B516" s="714" t="s">
        <v>2015</v>
      </c>
      <c r="C516" s="714" t="s">
        <v>1318</v>
      </c>
      <c r="D516" s="714" t="s">
        <v>1798</v>
      </c>
      <c r="E516" s="714" t="s">
        <v>1796</v>
      </c>
    </row>
    <row r="517" spans="1:5" ht="12.75">
      <c r="A517" s="714">
        <v>2200079</v>
      </c>
      <c r="B517" s="714" t="s">
        <v>2016</v>
      </c>
      <c r="C517" s="714" t="s">
        <v>276</v>
      </c>
      <c r="D517" s="714" t="s">
        <v>1795</v>
      </c>
      <c r="E517" s="714" t="s">
        <v>1796</v>
      </c>
    </row>
    <row r="518" spans="1:5" ht="12.75">
      <c r="A518" s="714">
        <v>2200079</v>
      </c>
      <c r="B518" s="714" t="s">
        <v>2016</v>
      </c>
      <c r="C518" s="714" t="s">
        <v>859</v>
      </c>
      <c r="D518" s="714" t="s">
        <v>1797</v>
      </c>
      <c r="E518" s="714" t="s">
        <v>1796</v>
      </c>
    </row>
    <row r="519" spans="1:5" ht="12.75">
      <c r="A519" s="714">
        <v>2200079</v>
      </c>
      <c r="B519" s="714" t="s">
        <v>2016</v>
      </c>
      <c r="C519" s="714" t="s">
        <v>453</v>
      </c>
      <c r="D519" s="714" t="s">
        <v>1800</v>
      </c>
      <c r="E519" s="714" t="s">
        <v>1796</v>
      </c>
    </row>
    <row r="520" spans="1:5" ht="12.75">
      <c r="A520" s="714">
        <v>2200079</v>
      </c>
      <c r="B520" s="716" t="s">
        <v>2016</v>
      </c>
      <c r="C520" s="714" t="s">
        <v>1318</v>
      </c>
      <c r="D520" s="714" t="s">
        <v>1798</v>
      </c>
      <c r="E520" s="714" t="s">
        <v>1796</v>
      </c>
    </row>
    <row r="521" spans="1:5" ht="12.75">
      <c r="A521" s="714">
        <v>2200087</v>
      </c>
      <c r="B521" s="716" t="s">
        <v>2017</v>
      </c>
      <c r="C521" s="714" t="s">
        <v>276</v>
      </c>
      <c r="D521" s="714" t="s">
        <v>1795</v>
      </c>
      <c r="E521" s="714" t="s">
        <v>1796</v>
      </c>
    </row>
    <row r="522" spans="1:5" ht="12.75">
      <c r="A522" s="714">
        <v>2200087</v>
      </c>
      <c r="B522" s="716" t="s">
        <v>2017</v>
      </c>
      <c r="C522" s="714" t="s">
        <v>859</v>
      </c>
      <c r="D522" s="714" t="s">
        <v>1797</v>
      </c>
      <c r="E522" s="714" t="s">
        <v>1796</v>
      </c>
    </row>
    <row r="523" spans="1:5" ht="12.75">
      <c r="A523" s="714">
        <v>2200087</v>
      </c>
      <c r="B523" s="716" t="s">
        <v>2017</v>
      </c>
      <c r="C523" s="714" t="s">
        <v>1318</v>
      </c>
      <c r="D523" s="714" t="s">
        <v>1798</v>
      </c>
      <c r="E523" s="714" t="s">
        <v>1796</v>
      </c>
    </row>
    <row r="524" spans="1:5" ht="12.75">
      <c r="A524" s="714">
        <v>2200095</v>
      </c>
      <c r="B524" s="716" t="s">
        <v>2018</v>
      </c>
      <c r="C524" s="714" t="s">
        <v>276</v>
      </c>
      <c r="D524" s="714" t="s">
        <v>1795</v>
      </c>
      <c r="E524" s="714" t="s">
        <v>1796</v>
      </c>
    </row>
    <row r="525" spans="1:5" ht="12.75">
      <c r="A525" s="714">
        <v>2200095</v>
      </c>
      <c r="B525" s="716" t="s">
        <v>2018</v>
      </c>
      <c r="C525" s="714" t="s">
        <v>859</v>
      </c>
      <c r="D525" s="714" t="s">
        <v>1797</v>
      </c>
      <c r="E525" s="714" t="s">
        <v>1796</v>
      </c>
    </row>
    <row r="526" spans="1:5" ht="12.75">
      <c r="A526" s="714">
        <v>2200095</v>
      </c>
      <c r="B526" s="716" t="s">
        <v>2018</v>
      </c>
      <c r="C526" s="714" t="s">
        <v>453</v>
      </c>
      <c r="D526" s="714" t="s">
        <v>1800</v>
      </c>
      <c r="E526" s="714" t="s">
        <v>1796</v>
      </c>
    </row>
    <row r="527" spans="1:5" ht="12.75">
      <c r="A527" s="714">
        <v>2200095</v>
      </c>
      <c r="B527" s="716" t="s">
        <v>2018</v>
      </c>
      <c r="C527" s="714" t="s">
        <v>1318</v>
      </c>
      <c r="D527" s="714" t="s">
        <v>1798</v>
      </c>
      <c r="E527" s="714" t="s">
        <v>1796</v>
      </c>
    </row>
    <row r="528" spans="1:5" ht="12.75">
      <c r="A528" s="714">
        <v>2200103</v>
      </c>
      <c r="B528" s="716" t="s">
        <v>2019</v>
      </c>
      <c r="C528" s="714" t="s">
        <v>276</v>
      </c>
      <c r="D528" s="714" t="s">
        <v>1795</v>
      </c>
      <c r="E528" s="714" t="s">
        <v>1796</v>
      </c>
    </row>
    <row r="529" spans="1:5" ht="12.75">
      <c r="A529" s="714">
        <v>2200103</v>
      </c>
      <c r="B529" s="716" t="s">
        <v>2019</v>
      </c>
      <c r="C529" s="714" t="s">
        <v>859</v>
      </c>
      <c r="D529" s="714" t="s">
        <v>1797</v>
      </c>
      <c r="E529" s="714" t="s">
        <v>1796</v>
      </c>
    </row>
    <row r="530" spans="1:5" ht="12.75">
      <c r="A530" s="714">
        <v>2200103</v>
      </c>
      <c r="B530" s="716" t="s">
        <v>2019</v>
      </c>
      <c r="C530" s="714" t="s">
        <v>453</v>
      </c>
      <c r="D530" s="714" t="s">
        <v>1800</v>
      </c>
      <c r="E530" s="714" t="s">
        <v>1796</v>
      </c>
    </row>
    <row r="531" spans="1:5" ht="12.75">
      <c r="A531" s="714">
        <v>2200103</v>
      </c>
      <c r="B531" s="716" t="s">
        <v>2019</v>
      </c>
      <c r="C531" s="714" t="s">
        <v>1318</v>
      </c>
      <c r="D531" s="714" t="s">
        <v>1798</v>
      </c>
      <c r="E531" s="714" t="s">
        <v>1796</v>
      </c>
    </row>
    <row r="532" spans="1:5" ht="12.75">
      <c r="A532" s="714">
        <v>2200111</v>
      </c>
      <c r="B532" s="716" t="s">
        <v>2020</v>
      </c>
      <c r="C532" s="714" t="s">
        <v>276</v>
      </c>
      <c r="D532" s="714" t="s">
        <v>1795</v>
      </c>
      <c r="E532" s="714" t="s">
        <v>1796</v>
      </c>
    </row>
    <row r="533" spans="1:5" ht="12.75">
      <c r="A533" s="714">
        <v>2200111</v>
      </c>
      <c r="B533" s="716" t="s">
        <v>2020</v>
      </c>
      <c r="C533" s="714" t="s">
        <v>859</v>
      </c>
      <c r="D533" s="714" t="s">
        <v>1797</v>
      </c>
      <c r="E533" s="714" t="s">
        <v>1796</v>
      </c>
    </row>
    <row r="534" spans="1:5" ht="12.75">
      <c r="A534" s="714">
        <v>2200111</v>
      </c>
      <c r="B534" s="716" t="s">
        <v>2020</v>
      </c>
      <c r="C534" s="714" t="s">
        <v>1318</v>
      </c>
      <c r="D534" s="714" t="s">
        <v>1798</v>
      </c>
      <c r="E534" s="714" t="s">
        <v>1796</v>
      </c>
    </row>
    <row r="535" spans="1:5" ht="12.75">
      <c r="A535" s="714">
        <v>2200128</v>
      </c>
      <c r="B535" s="716" t="s">
        <v>2021</v>
      </c>
      <c r="C535" s="714" t="s">
        <v>276</v>
      </c>
      <c r="D535" s="714" t="s">
        <v>1795</v>
      </c>
      <c r="E535" s="714" t="s">
        <v>1889</v>
      </c>
    </row>
    <row r="536" spans="1:5" ht="12.75">
      <c r="A536" s="714">
        <v>2200128</v>
      </c>
      <c r="B536" s="716" t="s">
        <v>2022</v>
      </c>
      <c r="C536" s="714" t="s">
        <v>859</v>
      </c>
      <c r="D536" s="714" t="s">
        <v>1797</v>
      </c>
      <c r="E536" s="714" t="s">
        <v>1889</v>
      </c>
    </row>
    <row r="537" spans="1:5" ht="12.75">
      <c r="A537" s="714">
        <v>2200129</v>
      </c>
      <c r="B537" s="716" t="s">
        <v>2023</v>
      </c>
      <c r="C537" s="714" t="s">
        <v>276</v>
      </c>
      <c r="D537" s="714" t="s">
        <v>1795</v>
      </c>
      <c r="E537" s="714" t="s">
        <v>1889</v>
      </c>
    </row>
    <row r="538" spans="1:5" ht="12.75">
      <c r="A538" s="714">
        <v>2200129</v>
      </c>
      <c r="B538" s="716" t="s">
        <v>2023</v>
      </c>
      <c r="C538" s="714" t="s">
        <v>859</v>
      </c>
      <c r="D538" s="714" t="s">
        <v>1797</v>
      </c>
      <c r="E538" s="714" t="s">
        <v>1889</v>
      </c>
    </row>
    <row r="539" spans="1:5" ht="12.75">
      <c r="A539" s="714">
        <v>2200130</v>
      </c>
      <c r="B539" s="716" t="s">
        <v>2024</v>
      </c>
      <c r="C539" s="714" t="s">
        <v>276</v>
      </c>
      <c r="D539" s="714" t="s">
        <v>1795</v>
      </c>
      <c r="E539" s="714" t="s">
        <v>1889</v>
      </c>
    </row>
    <row r="540" spans="1:5" ht="12.75">
      <c r="A540" s="714">
        <v>2200131</v>
      </c>
      <c r="B540" s="717" t="s">
        <v>2025</v>
      </c>
      <c r="C540" s="714" t="s">
        <v>276</v>
      </c>
      <c r="D540" s="714" t="s">
        <v>1795</v>
      </c>
      <c r="E540" s="714" t="s">
        <v>1889</v>
      </c>
    </row>
    <row r="541" spans="1:5" ht="12.75">
      <c r="A541" s="714">
        <v>2200131</v>
      </c>
      <c r="B541" s="717" t="s">
        <v>2025</v>
      </c>
      <c r="C541" s="714" t="s">
        <v>859</v>
      </c>
      <c r="D541" s="714" t="s">
        <v>1797</v>
      </c>
      <c r="E541" s="714" t="s">
        <v>1889</v>
      </c>
    </row>
    <row r="542" spans="1:5" ht="12.75">
      <c r="A542" s="714">
        <v>2400018</v>
      </c>
      <c r="B542" s="716" t="s">
        <v>2026</v>
      </c>
      <c r="C542" s="714" t="s">
        <v>276</v>
      </c>
      <c r="D542" s="714" t="s">
        <v>1795</v>
      </c>
      <c r="E542" s="714" t="s">
        <v>2027</v>
      </c>
    </row>
    <row r="543" spans="1:5" ht="12.75">
      <c r="A543" s="714">
        <v>2400018</v>
      </c>
      <c r="B543" s="716" t="s">
        <v>2026</v>
      </c>
      <c r="C543" s="714" t="s">
        <v>453</v>
      </c>
      <c r="D543" s="714" t="s">
        <v>1800</v>
      </c>
      <c r="E543" s="714" t="s">
        <v>2028</v>
      </c>
    </row>
    <row r="544" spans="1:5" ht="12.75">
      <c r="A544" s="714">
        <v>2400018</v>
      </c>
      <c r="B544" s="716" t="s">
        <v>2026</v>
      </c>
      <c r="C544" s="714" t="s">
        <v>1318</v>
      </c>
      <c r="D544" s="714" t="s">
        <v>1798</v>
      </c>
      <c r="E544" s="714" t="s">
        <v>2029</v>
      </c>
    </row>
    <row r="545" spans="1:5" ht="12.75">
      <c r="A545" s="714">
        <v>2400026</v>
      </c>
      <c r="B545" s="716" t="s">
        <v>2030</v>
      </c>
      <c r="C545" s="714" t="s">
        <v>276</v>
      </c>
      <c r="D545" s="714" t="s">
        <v>1795</v>
      </c>
      <c r="E545" s="714" t="s">
        <v>2027</v>
      </c>
    </row>
    <row r="546" spans="1:5" ht="12.75">
      <c r="A546" s="714">
        <v>2400026</v>
      </c>
      <c r="B546" s="716" t="s">
        <v>2030</v>
      </c>
      <c r="C546" s="714" t="s">
        <v>453</v>
      </c>
      <c r="D546" s="714" t="s">
        <v>1800</v>
      </c>
      <c r="E546" s="714" t="s">
        <v>2028</v>
      </c>
    </row>
    <row r="547" spans="1:5" ht="12.75">
      <c r="A547" s="714">
        <v>2400026</v>
      </c>
      <c r="B547" s="716" t="s">
        <v>2030</v>
      </c>
      <c r="C547" s="714" t="s">
        <v>1318</v>
      </c>
      <c r="D547" s="714" t="s">
        <v>1798</v>
      </c>
      <c r="E547" s="714" t="s">
        <v>2029</v>
      </c>
    </row>
    <row r="548" spans="1:5" ht="12.75">
      <c r="A548" s="714">
        <v>2400034</v>
      </c>
      <c r="B548" s="716" t="s">
        <v>2031</v>
      </c>
      <c r="C548" s="714" t="s">
        <v>276</v>
      </c>
      <c r="D548" s="714" t="s">
        <v>1795</v>
      </c>
      <c r="E548" s="714" t="s">
        <v>2027</v>
      </c>
    </row>
    <row r="549" spans="1:5" ht="12.75">
      <c r="A549" s="714">
        <v>2400034</v>
      </c>
      <c r="B549" s="716" t="s">
        <v>2031</v>
      </c>
      <c r="C549" s="714" t="s">
        <v>1318</v>
      </c>
      <c r="D549" s="714" t="s">
        <v>1798</v>
      </c>
      <c r="E549" s="714" t="s">
        <v>2029</v>
      </c>
    </row>
    <row r="550" spans="1:5" ht="12.75">
      <c r="A550" s="714">
        <v>2400059</v>
      </c>
      <c r="B550" s="716" t="s">
        <v>2032</v>
      </c>
      <c r="C550" s="714" t="s">
        <v>276</v>
      </c>
      <c r="D550" s="714" t="s">
        <v>1795</v>
      </c>
      <c r="E550" s="714" t="s">
        <v>2027</v>
      </c>
    </row>
    <row r="551" spans="1:5" ht="12.75">
      <c r="A551" s="714">
        <v>2400059</v>
      </c>
      <c r="B551" s="716" t="s">
        <v>2032</v>
      </c>
      <c r="C551" s="714" t="s">
        <v>1318</v>
      </c>
      <c r="D551" s="714" t="s">
        <v>1798</v>
      </c>
      <c r="E551" s="714" t="s">
        <v>2029</v>
      </c>
    </row>
    <row r="552" spans="1:5" ht="12.75">
      <c r="A552" s="714">
        <v>2400060</v>
      </c>
      <c r="B552" s="716" t="s">
        <v>2033</v>
      </c>
      <c r="C552" s="714" t="s">
        <v>276</v>
      </c>
      <c r="D552" s="714" t="s">
        <v>1795</v>
      </c>
      <c r="E552" s="714" t="s">
        <v>1889</v>
      </c>
    </row>
    <row r="553" spans="1:5" ht="12.75">
      <c r="A553" s="714">
        <v>2400060</v>
      </c>
      <c r="B553" s="716" t="s">
        <v>2033</v>
      </c>
      <c r="C553" s="714" t="s">
        <v>859</v>
      </c>
      <c r="D553" s="714" t="s">
        <v>1797</v>
      </c>
      <c r="E553" s="714" t="s">
        <v>1889</v>
      </c>
    </row>
    <row r="554" spans="1:5" ht="12.75">
      <c r="A554" s="714">
        <v>2400061</v>
      </c>
      <c r="B554" s="716" t="s">
        <v>2034</v>
      </c>
      <c r="C554" s="714" t="s">
        <v>276</v>
      </c>
      <c r="D554" s="714" t="s">
        <v>1795</v>
      </c>
      <c r="E554" s="714" t="s">
        <v>1889</v>
      </c>
    </row>
    <row r="555" spans="1:5" ht="12.75">
      <c r="A555" s="714">
        <v>2400061</v>
      </c>
      <c r="B555" s="716" t="s">
        <v>2034</v>
      </c>
      <c r="C555" s="714" t="s">
        <v>859</v>
      </c>
      <c r="D555" s="714" t="s">
        <v>1797</v>
      </c>
      <c r="E555" s="714" t="s">
        <v>1889</v>
      </c>
    </row>
    <row r="556" spans="1:5" ht="12.75">
      <c r="A556" s="714">
        <v>2400062</v>
      </c>
      <c r="B556" s="716" t="s">
        <v>2035</v>
      </c>
      <c r="C556" s="714" t="s">
        <v>276</v>
      </c>
      <c r="D556" s="714" t="s">
        <v>1795</v>
      </c>
      <c r="E556" s="714" t="s">
        <v>1889</v>
      </c>
    </row>
    <row r="557" spans="1:5" ht="12.75">
      <c r="A557" s="714">
        <v>2400062</v>
      </c>
      <c r="B557" s="716" t="s">
        <v>2035</v>
      </c>
      <c r="C557" s="714" t="s">
        <v>859</v>
      </c>
      <c r="D557" s="714" t="s">
        <v>1797</v>
      </c>
      <c r="E557" s="714" t="s">
        <v>1889</v>
      </c>
    </row>
    <row r="558" spans="1:5" ht="12.75">
      <c r="A558" s="714">
        <v>2400067</v>
      </c>
      <c r="B558" s="716" t="s">
        <v>2036</v>
      </c>
      <c r="C558" s="714" t="s">
        <v>276</v>
      </c>
      <c r="D558" s="714" t="s">
        <v>1795</v>
      </c>
      <c r="E558" s="714" t="s">
        <v>2027</v>
      </c>
    </row>
    <row r="559" spans="1:5" ht="12.75">
      <c r="A559" s="714">
        <v>2400067</v>
      </c>
      <c r="B559" s="716" t="s">
        <v>2036</v>
      </c>
      <c r="C559" s="714" t="s">
        <v>1318</v>
      </c>
      <c r="D559" s="714" t="s">
        <v>1798</v>
      </c>
      <c r="E559" s="714" t="s">
        <v>2029</v>
      </c>
    </row>
    <row r="560" spans="1:5" ht="12.75">
      <c r="A560" s="714">
        <v>2400075</v>
      </c>
      <c r="B560" s="717" t="s">
        <v>2037</v>
      </c>
      <c r="C560" s="714" t="s">
        <v>276</v>
      </c>
      <c r="D560" s="714" t="s">
        <v>1795</v>
      </c>
      <c r="E560" s="714" t="s">
        <v>2027</v>
      </c>
    </row>
    <row r="561" spans="1:5" ht="12.75">
      <c r="A561" s="714">
        <v>2400075</v>
      </c>
      <c r="B561" s="717" t="s">
        <v>2038</v>
      </c>
      <c r="C561" s="714" t="s">
        <v>1318</v>
      </c>
      <c r="D561" s="714" t="s">
        <v>1798</v>
      </c>
      <c r="E561" s="714" t="s">
        <v>2029</v>
      </c>
    </row>
    <row r="562" spans="1:5" ht="12.75">
      <c r="A562" s="714">
        <v>2400075</v>
      </c>
      <c r="B562" s="717" t="s">
        <v>2038</v>
      </c>
      <c r="C562" s="714" t="s">
        <v>2039</v>
      </c>
      <c r="D562" s="714" t="s">
        <v>2040</v>
      </c>
      <c r="E562" s="714" t="s">
        <v>1803</v>
      </c>
    </row>
    <row r="563" spans="1:5" ht="12.75">
      <c r="A563" s="714">
        <v>2400075</v>
      </c>
      <c r="B563" s="717" t="s">
        <v>2038</v>
      </c>
      <c r="C563" s="714" t="s">
        <v>2041</v>
      </c>
      <c r="D563" s="714" t="s">
        <v>2042</v>
      </c>
      <c r="E563" s="714" t="s">
        <v>1803</v>
      </c>
    </row>
    <row r="564" spans="1:5" ht="12.75">
      <c r="A564" s="714">
        <v>2400083</v>
      </c>
      <c r="B564" s="716" t="s">
        <v>2043</v>
      </c>
      <c r="C564" s="714" t="s">
        <v>276</v>
      </c>
      <c r="D564" s="714" t="s">
        <v>1795</v>
      </c>
      <c r="E564" s="714" t="s">
        <v>2027</v>
      </c>
    </row>
    <row r="565" spans="1:5" ht="12.75">
      <c r="A565" s="714">
        <v>2400083</v>
      </c>
      <c r="B565" s="716" t="s">
        <v>2043</v>
      </c>
      <c r="C565" s="714" t="s">
        <v>1318</v>
      </c>
      <c r="D565" s="714" t="s">
        <v>1798</v>
      </c>
      <c r="E565" s="714" t="s">
        <v>2029</v>
      </c>
    </row>
    <row r="566" spans="1:5" ht="12.75">
      <c r="A566" s="714">
        <v>2400091</v>
      </c>
      <c r="B566" s="716" t="s">
        <v>2044</v>
      </c>
      <c r="C566" s="714" t="s">
        <v>276</v>
      </c>
      <c r="D566" s="714" t="s">
        <v>1795</v>
      </c>
      <c r="E566" s="714" t="s">
        <v>2027</v>
      </c>
    </row>
    <row r="567" spans="1:5" ht="12.75">
      <c r="A567" s="714">
        <v>2400091</v>
      </c>
      <c r="B567" s="716" t="s">
        <v>2044</v>
      </c>
      <c r="C567" s="714" t="s">
        <v>1318</v>
      </c>
      <c r="D567" s="714" t="s">
        <v>1798</v>
      </c>
      <c r="E567" s="714" t="s">
        <v>2029</v>
      </c>
    </row>
    <row r="568" spans="1:5" ht="12.75">
      <c r="A568" s="714">
        <v>2400109</v>
      </c>
      <c r="B568" s="716" t="s">
        <v>2045</v>
      </c>
      <c r="C568" s="714" t="s">
        <v>276</v>
      </c>
      <c r="D568" s="714" t="s">
        <v>1795</v>
      </c>
      <c r="E568" s="714" t="s">
        <v>2027</v>
      </c>
    </row>
    <row r="569" spans="1:5" ht="12.75">
      <c r="A569" s="714">
        <v>2400109</v>
      </c>
      <c r="B569" s="716" t="s">
        <v>2045</v>
      </c>
      <c r="C569" s="714" t="s">
        <v>1318</v>
      </c>
      <c r="D569" s="714" t="s">
        <v>1798</v>
      </c>
      <c r="E569" s="714" t="s">
        <v>2029</v>
      </c>
    </row>
    <row r="570" spans="1:5" ht="12.75">
      <c r="A570" s="714">
        <v>2400117</v>
      </c>
      <c r="B570" s="716" t="s">
        <v>1852</v>
      </c>
      <c r="C570" s="714" t="s">
        <v>276</v>
      </c>
      <c r="D570" s="714" t="s">
        <v>1795</v>
      </c>
      <c r="E570" s="714" t="s">
        <v>2027</v>
      </c>
    </row>
    <row r="571" spans="1:5" ht="12.75">
      <c r="A571" s="714">
        <v>2400117</v>
      </c>
      <c r="B571" s="716" t="s">
        <v>1852</v>
      </c>
      <c r="C571" s="714" t="s">
        <v>1318</v>
      </c>
      <c r="D571" s="714" t="s">
        <v>1798</v>
      </c>
      <c r="E571" s="714" t="s">
        <v>2029</v>
      </c>
    </row>
    <row r="572" spans="1:5" ht="12.75">
      <c r="A572" s="714">
        <v>2400125</v>
      </c>
      <c r="B572" s="716" t="s">
        <v>2046</v>
      </c>
      <c r="C572" s="714" t="s">
        <v>276</v>
      </c>
      <c r="D572" s="714" t="s">
        <v>1795</v>
      </c>
      <c r="E572" s="714" t="s">
        <v>2027</v>
      </c>
    </row>
    <row r="573" spans="1:5" ht="12.75">
      <c r="A573" s="714">
        <v>2400125</v>
      </c>
      <c r="B573" s="714" t="s">
        <v>2046</v>
      </c>
      <c r="C573" s="714" t="s">
        <v>1318</v>
      </c>
      <c r="D573" s="714" t="s">
        <v>1798</v>
      </c>
      <c r="E573" s="714" t="s">
        <v>2029</v>
      </c>
    </row>
    <row r="574" spans="1:5" ht="12.75">
      <c r="A574" s="714">
        <v>2400133</v>
      </c>
      <c r="B574" s="714" t="s">
        <v>2047</v>
      </c>
      <c r="C574" s="714" t="s">
        <v>276</v>
      </c>
      <c r="D574" s="714" t="s">
        <v>1795</v>
      </c>
      <c r="E574" s="714" t="s">
        <v>2027</v>
      </c>
    </row>
    <row r="575" spans="1:5" ht="12.75">
      <c r="A575" s="714">
        <v>2400133</v>
      </c>
      <c r="B575" s="714" t="s">
        <v>2047</v>
      </c>
      <c r="C575" s="714" t="s">
        <v>1318</v>
      </c>
      <c r="D575" s="714" t="s">
        <v>1798</v>
      </c>
      <c r="E575" s="714" t="s">
        <v>2029</v>
      </c>
    </row>
    <row r="576" spans="1:5" ht="12.75">
      <c r="A576" s="714">
        <v>2400141</v>
      </c>
      <c r="B576" s="714" t="s">
        <v>2048</v>
      </c>
      <c r="C576" s="714" t="s">
        <v>276</v>
      </c>
      <c r="D576" s="714" t="s">
        <v>1795</v>
      </c>
      <c r="E576" s="714" t="s">
        <v>2027</v>
      </c>
    </row>
    <row r="577" spans="1:5" ht="12.75">
      <c r="A577" s="714">
        <v>2400141</v>
      </c>
      <c r="B577" s="714" t="s">
        <v>2048</v>
      </c>
      <c r="C577" s="714" t="s">
        <v>1318</v>
      </c>
      <c r="D577" s="714" t="s">
        <v>1798</v>
      </c>
      <c r="E577" s="714" t="s">
        <v>2029</v>
      </c>
    </row>
    <row r="578" spans="1:5" ht="12.75">
      <c r="A578" s="714">
        <v>2400158</v>
      </c>
      <c r="B578" s="714" t="s">
        <v>2049</v>
      </c>
      <c r="C578" s="714" t="s">
        <v>276</v>
      </c>
      <c r="D578" s="714" t="s">
        <v>1795</v>
      </c>
      <c r="E578" s="714" t="s">
        <v>2027</v>
      </c>
    </row>
    <row r="579" spans="1:5" ht="12.75">
      <c r="A579" s="714">
        <v>2400158</v>
      </c>
      <c r="B579" s="714" t="s">
        <v>2049</v>
      </c>
      <c r="C579" s="714" t="s">
        <v>1318</v>
      </c>
      <c r="D579" s="714" t="s">
        <v>1798</v>
      </c>
      <c r="E579" s="714" t="s">
        <v>2029</v>
      </c>
    </row>
    <row r="580" spans="1:5" ht="12.75">
      <c r="A580" s="714">
        <v>2400166</v>
      </c>
      <c r="B580" s="714" t="s">
        <v>2050</v>
      </c>
      <c r="C580" s="714" t="s">
        <v>276</v>
      </c>
      <c r="D580" s="714" t="s">
        <v>1795</v>
      </c>
      <c r="E580" s="714" t="s">
        <v>2027</v>
      </c>
    </row>
    <row r="581" spans="1:5" ht="12.75">
      <c r="A581" s="714">
        <v>2400166</v>
      </c>
      <c r="B581" s="714" t="s">
        <v>2050</v>
      </c>
      <c r="C581" s="714" t="s">
        <v>1318</v>
      </c>
      <c r="D581" s="714" t="s">
        <v>1798</v>
      </c>
      <c r="E581" s="714" t="s">
        <v>2029</v>
      </c>
    </row>
    <row r="582" spans="1:5" ht="12.75">
      <c r="A582" s="714">
        <v>2400174</v>
      </c>
      <c r="B582" s="714" t="s">
        <v>2051</v>
      </c>
      <c r="C582" s="714" t="s">
        <v>276</v>
      </c>
      <c r="D582" s="714" t="s">
        <v>1795</v>
      </c>
      <c r="E582" s="714" t="s">
        <v>2027</v>
      </c>
    </row>
    <row r="583" spans="1:5" ht="12.75">
      <c r="A583" s="714">
        <v>2400174</v>
      </c>
      <c r="B583" s="714" t="s">
        <v>2051</v>
      </c>
      <c r="C583" s="714" t="s">
        <v>453</v>
      </c>
      <c r="D583" s="714" t="s">
        <v>1800</v>
      </c>
      <c r="E583" s="714" t="s">
        <v>2028</v>
      </c>
    </row>
    <row r="584" spans="1:5" ht="12.75">
      <c r="A584" s="714">
        <v>2400174</v>
      </c>
      <c r="B584" s="714" t="s">
        <v>2051</v>
      </c>
      <c r="C584" s="714" t="s">
        <v>1318</v>
      </c>
      <c r="D584" s="714" t="s">
        <v>1798</v>
      </c>
      <c r="E584" s="714" t="s">
        <v>2029</v>
      </c>
    </row>
    <row r="585" spans="1:5" ht="12.75">
      <c r="A585" s="714">
        <v>2400182</v>
      </c>
      <c r="B585" s="714" t="s">
        <v>2052</v>
      </c>
      <c r="C585" s="714" t="s">
        <v>276</v>
      </c>
      <c r="D585" s="714" t="s">
        <v>1795</v>
      </c>
      <c r="E585" s="714" t="s">
        <v>2027</v>
      </c>
    </row>
    <row r="586" spans="1:5" ht="12.75">
      <c r="A586" s="714">
        <v>2400182</v>
      </c>
      <c r="B586" s="714" t="s">
        <v>2052</v>
      </c>
      <c r="C586" s="714" t="s">
        <v>1318</v>
      </c>
      <c r="D586" s="714" t="s">
        <v>1798</v>
      </c>
      <c r="E586" s="714" t="s">
        <v>2029</v>
      </c>
    </row>
    <row r="587" spans="1:5" ht="12.75">
      <c r="A587" s="714">
        <v>2400190</v>
      </c>
      <c r="B587" s="714" t="s">
        <v>2053</v>
      </c>
      <c r="C587" s="714" t="s">
        <v>276</v>
      </c>
      <c r="D587" s="714" t="s">
        <v>1795</v>
      </c>
      <c r="E587" s="714" t="s">
        <v>2027</v>
      </c>
    </row>
    <row r="588" spans="1:5" ht="12.75">
      <c r="A588" s="714">
        <v>2400190</v>
      </c>
      <c r="B588" s="714" t="s">
        <v>2053</v>
      </c>
      <c r="C588" s="714" t="s">
        <v>1318</v>
      </c>
      <c r="D588" s="714" t="s">
        <v>1798</v>
      </c>
      <c r="E588" s="714" t="s">
        <v>2029</v>
      </c>
    </row>
    <row r="589" spans="1:5" ht="12.75">
      <c r="A589" s="714">
        <v>2400208</v>
      </c>
      <c r="B589" s="714" t="s">
        <v>2054</v>
      </c>
      <c r="C589" s="714" t="s">
        <v>276</v>
      </c>
      <c r="D589" s="714" t="s">
        <v>1795</v>
      </c>
      <c r="E589" s="714" t="s">
        <v>2055</v>
      </c>
    </row>
    <row r="590" spans="1:5" ht="12.75">
      <c r="A590" s="714">
        <v>2400208</v>
      </c>
      <c r="B590" s="714" t="s">
        <v>2054</v>
      </c>
      <c r="C590" s="714" t="s">
        <v>1318</v>
      </c>
      <c r="D590" s="714" t="s">
        <v>1798</v>
      </c>
      <c r="E590" s="714" t="s">
        <v>2029</v>
      </c>
    </row>
    <row r="591" spans="1:5" ht="12.75">
      <c r="A591" s="714">
        <v>2400216</v>
      </c>
      <c r="B591" s="714" t="s">
        <v>2056</v>
      </c>
      <c r="C591" s="714" t="s">
        <v>276</v>
      </c>
      <c r="D591" s="714" t="s">
        <v>1795</v>
      </c>
      <c r="E591" s="714" t="s">
        <v>2027</v>
      </c>
    </row>
    <row r="592" spans="1:5" ht="12.75">
      <c r="A592" s="714">
        <v>2400216</v>
      </c>
      <c r="B592" s="714" t="s">
        <v>2056</v>
      </c>
      <c r="C592" s="714" t="s">
        <v>1318</v>
      </c>
      <c r="D592" s="714" t="s">
        <v>1798</v>
      </c>
      <c r="E592" s="714" t="s">
        <v>2029</v>
      </c>
    </row>
    <row r="593" spans="1:5" ht="12.75">
      <c r="A593" s="714">
        <v>2400224</v>
      </c>
      <c r="B593" s="714" t="s">
        <v>2057</v>
      </c>
      <c r="C593" s="714" t="s">
        <v>276</v>
      </c>
      <c r="D593" s="714" t="s">
        <v>1795</v>
      </c>
      <c r="E593" s="714" t="s">
        <v>2055</v>
      </c>
    </row>
    <row r="594" spans="1:5" ht="12.75">
      <c r="A594" s="714">
        <v>2400224</v>
      </c>
      <c r="B594" s="714" t="s">
        <v>2057</v>
      </c>
      <c r="C594" s="714" t="s">
        <v>1318</v>
      </c>
      <c r="D594" s="714" t="s">
        <v>1798</v>
      </c>
      <c r="E594" s="714" t="s">
        <v>2029</v>
      </c>
    </row>
    <row r="595" spans="1:5" ht="12.75">
      <c r="A595" s="714">
        <v>2400232</v>
      </c>
      <c r="B595" s="714" t="s">
        <v>2058</v>
      </c>
      <c r="C595" s="714" t="s">
        <v>276</v>
      </c>
      <c r="D595" s="714" t="s">
        <v>1795</v>
      </c>
      <c r="E595" s="714" t="s">
        <v>2027</v>
      </c>
    </row>
    <row r="596" spans="1:5" ht="12.75">
      <c r="A596" s="714">
        <v>2400232</v>
      </c>
      <c r="B596" s="714" t="s">
        <v>2058</v>
      </c>
      <c r="C596" s="714" t="s">
        <v>1318</v>
      </c>
      <c r="D596" s="714" t="s">
        <v>1798</v>
      </c>
      <c r="E596" s="714" t="s">
        <v>2029</v>
      </c>
    </row>
    <row r="597" spans="1:5" ht="12.75">
      <c r="A597" s="714">
        <v>2400240</v>
      </c>
      <c r="B597" s="714" t="s">
        <v>2059</v>
      </c>
      <c r="C597" s="714" t="s">
        <v>276</v>
      </c>
      <c r="D597" s="714" t="s">
        <v>1795</v>
      </c>
      <c r="E597" s="714" t="s">
        <v>2055</v>
      </c>
    </row>
    <row r="598" spans="1:5" ht="12.75">
      <c r="A598" s="714">
        <v>2400240</v>
      </c>
      <c r="B598" s="714" t="s">
        <v>2059</v>
      </c>
      <c r="C598" s="714" t="s">
        <v>1318</v>
      </c>
      <c r="D598" s="714" t="s">
        <v>1798</v>
      </c>
      <c r="E598" s="714" t="s">
        <v>2029</v>
      </c>
    </row>
    <row r="599" spans="1:5" ht="12.75">
      <c r="A599" s="714">
        <v>2400257</v>
      </c>
      <c r="B599" s="714" t="s">
        <v>2060</v>
      </c>
      <c r="C599" s="714" t="s">
        <v>276</v>
      </c>
      <c r="D599" s="714" t="s">
        <v>1795</v>
      </c>
      <c r="E599" s="714" t="s">
        <v>2027</v>
      </c>
    </row>
    <row r="600" spans="1:5" ht="12.75">
      <c r="A600" s="714">
        <v>2400257</v>
      </c>
      <c r="B600" s="714" t="s">
        <v>2060</v>
      </c>
      <c r="C600" s="714" t="s">
        <v>1318</v>
      </c>
      <c r="D600" s="714" t="s">
        <v>1798</v>
      </c>
      <c r="E600" s="714" t="s">
        <v>2029</v>
      </c>
    </row>
    <row r="601" spans="1:5" ht="12.75">
      <c r="A601" s="714">
        <v>2400265</v>
      </c>
      <c r="B601" s="716" t="s">
        <v>2061</v>
      </c>
      <c r="C601" s="714" t="s">
        <v>276</v>
      </c>
      <c r="D601" s="714" t="s">
        <v>1795</v>
      </c>
      <c r="E601" s="714" t="s">
        <v>2027</v>
      </c>
    </row>
    <row r="602" spans="1:5" ht="12.75">
      <c r="A602" s="714">
        <v>2400265</v>
      </c>
      <c r="B602" s="716" t="s">
        <v>2061</v>
      </c>
      <c r="C602" s="714" t="s">
        <v>1318</v>
      </c>
      <c r="D602" s="714" t="s">
        <v>1798</v>
      </c>
      <c r="E602" s="714" t="s">
        <v>2029</v>
      </c>
    </row>
    <row r="603" spans="1:5" ht="12.75">
      <c r="A603" s="714">
        <v>2400273</v>
      </c>
      <c r="B603" s="716" t="s">
        <v>2062</v>
      </c>
      <c r="C603" s="714" t="s">
        <v>276</v>
      </c>
      <c r="D603" s="714" t="s">
        <v>1795</v>
      </c>
      <c r="E603" s="714" t="s">
        <v>2027</v>
      </c>
    </row>
    <row r="604" spans="1:5" ht="12.75">
      <c r="A604" s="714">
        <v>2400273</v>
      </c>
      <c r="B604" s="716" t="s">
        <v>2062</v>
      </c>
      <c r="C604" s="714" t="s">
        <v>1318</v>
      </c>
      <c r="D604" s="714" t="s">
        <v>1798</v>
      </c>
      <c r="E604" s="714" t="s">
        <v>2029</v>
      </c>
    </row>
    <row r="605" spans="1:5" ht="12.75">
      <c r="A605" s="714">
        <v>2400281</v>
      </c>
      <c r="B605" s="716" t="s">
        <v>2063</v>
      </c>
      <c r="C605" s="714" t="s">
        <v>276</v>
      </c>
      <c r="D605" s="714" t="s">
        <v>1795</v>
      </c>
      <c r="E605" s="714" t="s">
        <v>2027</v>
      </c>
    </row>
    <row r="606" spans="1:5" ht="12.75">
      <c r="A606" s="714">
        <v>2400281</v>
      </c>
      <c r="B606" s="716" t="s">
        <v>2064</v>
      </c>
      <c r="C606" s="714" t="s">
        <v>1318</v>
      </c>
      <c r="D606" s="714" t="s">
        <v>1798</v>
      </c>
      <c r="E606" s="714" t="s">
        <v>2029</v>
      </c>
    </row>
    <row r="607" spans="1:5" ht="12.75">
      <c r="A607" s="714">
        <v>2400299</v>
      </c>
      <c r="B607" s="716" t="s">
        <v>2065</v>
      </c>
      <c r="C607" s="714" t="s">
        <v>276</v>
      </c>
      <c r="D607" s="714" t="s">
        <v>1795</v>
      </c>
      <c r="E607" s="714" t="s">
        <v>2027</v>
      </c>
    </row>
    <row r="608" spans="1:5" ht="12.75">
      <c r="A608" s="714">
        <v>2400299</v>
      </c>
      <c r="B608" s="716" t="s">
        <v>2065</v>
      </c>
      <c r="C608" s="714" t="s">
        <v>1318</v>
      </c>
      <c r="D608" s="714" t="s">
        <v>1798</v>
      </c>
      <c r="E608" s="714" t="s">
        <v>2029</v>
      </c>
    </row>
    <row r="609" spans="1:5" ht="12.75">
      <c r="A609" s="714">
        <v>2400307</v>
      </c>
      <c r="B609" s="716" t="s">
        <v>2066</v>
      </c>
      <c r="C609" s="714" t="s">
        <v>276</v>
      </c>
      <c r="D609" s="714" t="s">
        <v>1795</v>
      </c>
      <c r="E609" s="714" t="s">
        <v>2027</v>
      </c>
    </row>
    <row r="610" spans="1:5" ht="12.75">
      <c r="A610" s="714">
        <v>2400307</v>
      </c>
      <c r="B610" s="716" t="s">
        <v>2066</v>
      </c>
      <c r="C610" s="714" t="s">
        <v>1318</v>
      </c>
      <c r="D610" s="714" t="s">
        <v>1798</v>
      </c>
      <c r="E610" s="714" t="s">
        <v>2029</v>
      </c>
    </row>
    <row r="611" spans="1:5" ht="12.75">
      <c r="A611" s="714">
        <v>2400315</v>
      </c>
      <c r="B611" s="717" t="s">
        <v>2067</v>
      </c>
      <c r="C611" s="714" t="s">
        <v>276</v>
      </c>
      <c r="D611" s="714" t="s">
        <v>1795</v>
      </c>
      <c r="E611" s="714" t="s">
        <v>2027</v>
      </c>
    </row>
    <row r="612" spans="1:5" ht="12.75">
      <c r="A612" s="714">
        <v>2400315</v>
      </c>
      <c r="B612" s="717" t="s">
        <v>2067</v>
      </c>
      <c r="C612" s="714" t="s">
        <v>1318</v>
      </c>
      <c r="D612" s="714" t="s">
        <v>1798</v>
      </c>
      <c r="E612" s="714" t="s">
        <v>2029</v>
      </c>
    </row>
    <row r="613" spans="1:5" ht="12.75">
      <c r="A613" s="714">
        <v>2400323</v>
      </c>
      <c r="B613" s="716" t="s">
        <v>2068</v>
      </c>
      <c r="C613" s="714" t="s">
        <v>276</v>
      </c>
      <c r="D613" s="714" t="s">
        <v>1795</v>
      </c>
      <c r="E613" s="714" t="s">
        <v>2027</v>
      </c>
    </row>
    <row r="614" spans="1:5" ht="12.75">
      <c r="A614" s="714">
        <v>2400323</v>
      </c>
      <c r="B614" s="716" t="s">
        <v>2068</v>
      </c>
      <c r="C614" s="714" t="s">
        <v>1318</v>
      </c>
      <c r="D614" s="714" t="s">
        <v>1798</v>
      </c>
      <c r="E614" s="714" t="s">
        <v>2029</v>
      </c>
    </row>
    <row r="615" spans="1:5" ht="12.75">
      <c r="A615" s="714">
        <v>2400331</v>
      </c>
      <c r="B615" s="716" t="s">
        <v>2069</v>
      </c>
      <c r="C615" s="714" t="s">
        <v>276</v>
      </c>
      <c r="D615" s="714" t="s">
        <v>1795</v>
      </c>
      <c r="E615" s="714" t="s">
        <v>2027</v>
      </c>
    </row>
    <row r="616" spans="1:5" ht="12.75">
      <c r="A616" s="714">
        <v>2400331</v>
      </c>
      <c r="B616" s="716" t="s">
        <v>2069</v>
      </c>
      <c r="C616" s="714" t="s">
        <v>1318</v>
      </c>
      <c r="D616" s="714" t="s">
        <v>1798</v>
      </c>
      <c r="E616" s="714" t="s">
        <v>2029</v>
      </c>
    </row>
    <row r="617" spans="1:5" ht="12.75">
      <c r="A617" s="714">
        <v>2400349</v>
      </c>
      <c r="B617" s="716" t="s">
        <v>2070</v>
      </c>
      <c r="C617" s="714" t="s">
        <v>276</v>
      </c>
      <c r="D617" s="714" t="s">
        <v>1795</v>
      </c>
      <c r="E617" s="714" t="s">
        <v>2055</v>
      </c>
    </row>
    <row r="618" spans="1:5" ht="12.75">
      <c r="A618" s="714">
        <v>2400349</v>
      </c>
      <c r="B618" s="716" t="s">
        <v>2070</v>
      </c>
      <c r="C618" s="714" t="s">
        <v>1318</v>
      </c>
      <c r="D618" s="714" t="s">
        <v>1798</v>
      </c>
      <c r="E618" s="714" t="s">
        <v>2029</v>
      </c>
    </row>
    <row r="619" spans="1:5" ht="12.75">
      <c r="A619" s="714">
        <v>2400356</v>
      </c>
      <c r="B619" s="716" t="s">
        <v>2071</v>
      </c>
      <c r="C619" s="714" t="s">
        <v>276</v>
      </c>
      <c r="D619" s="714" t="s">
        <v>1795</v>
      </c>
      <c r="E619" s="714" t="s">
        <v>2027</v>
      </c>
    </row>
    <row r="620" spans="1:5" ht="12.75">
      <c r="A620" s="714">
        <v>2400356</v>
      </c>
      <c r="B620" s="716" t="s">
        <v>2071</v>
      </c>
      <c r="C620" s="714" t="s">
        <v>1318</v>
      </c>
      <c r="D620" s="714" t="s">
        <v>1798</v>
      </c>
      <c r="E620" s="714" t="s">
        <v>2029</v>
      </c>
    </row>
    <row r="621" spans="1:5" ht="12.75">
      <c r="A621" s="714">
        <v>2400364</v>
      </c>
      <c r="B621" s="716" t="s">
        <v>2072</v>
      </c>
      <c r="C621" s="714" t="s">
        <v>276</v>
      </c>
      <c r="D621" s="714" t="s">
        <v>1795</v>
      </c>
      <c r="E621" s="714" t="s">
        <v>2055</v>
      </c>
    </row>
    <row r="622" spans="1:5" ht="12.75">
      <c r="A622" s="714">
        <v>2400364</v>
      </c>
      <c r="B622" s="716" t="s">
        <v>2072</v>
      </c>
      <c r="C622" s="714" t="s">
        <v>1318</v>
      </c>
      <c r="D622" s="714" t="s">
        <v>1798</v>
      </c>
      <c r="E622" s="714" t="s">
        <v>2029</v>
      </c>
    </row>
    <row r="623" spans="1:5" ht="12.75">
      <c r="A623" s="714">
        <v>2400372</v>
      </c>
      <c r="B623" s="716" t="s">
        <v>2073</v>
      </c>
      <c r="C623" s="714" t="s">
        <v>276</v>
      </c>
      <c r="D623" s="714" t="s">
        <v>1795</v>
      </c>
      <c r="E623" s="714" t="s">
        <v>2027</v>
      </c>
    </row>
    <row r="624" spans="1:5" ht="12.75">
      <c r="A624" s="714">
        <v>2400372</v>
      </c>
      <c r="B624" s="716" t="s">
        <v>2074</v>
      </c>
      <c r="C624" s="714" t="s">
        <v>1318</v>
      </c>
      <c r="D624" s="714" t="s">
        <v>1798</v>
      </c>
      <c r="E624" s="714" t="s">
        <v>2029</v>
      </c>
    </row>
    <row r="625" spans="1:5" ht="12.75">
      <c r="A625" s="714">
        <v>2400380</v>
      </c>
      <c r="B625" s="716" t="s">
        <v>2075</v>
      </c>
      <c r="C625" s="714" t="s">
        <v>276</v>
      </c>
      <c r="D625" s="714" t="s">
        <v>1795</v>
      </c>
      <c r="E625" s="714" t="s">
        <v>2027</v>
      </c>
    </row>
    <row r="626" spans="1:5" ht="12.75">
      <c r="A626" s="714">
        <v>2400380</v>
      </c>
      <c r="B626" s="716" t="s">
        <v>2075</v>
      </c>
      <c r="C626" s="714" t="s">
        <v>1318</v>
      </c>
      <c r="D626" s="714" t="s">
        <v>1798</v>
      </c>
      <c r="E626" s="714" t="s">
        <v>2029</v>
      </c>
    </row>
    <row r="627" spans="1:5" ht="12.75">
      <c r="A627" s="714">
        <v>2400398</v>
      </c>
      <c r="B627" s="716" t="s">
        <v>2076</v>
      </c>
      <c r="C627" s="714" t="s">
        <v>276</v>
      </c>
      <c r="D627" s="714" t="s">
        <v>1795</v>
      </c>
      <c r="E627" s="714" t="s">
        <v>2027</v>
      </c>
    </row>
    <row r="628" spans="1:5" ht="12.75">
      <c r="A628" s="714">
        <v>2400398</v>
      </c>
      <c r="B628" s="714" t="s">
        <v>2076</v>
      </c>
      <c r="C628" s="714" t="s">
        <v>1318</v>
      </c>
      <c r="D628" s="714" t="s">
        <v>1798</v>
      </c>
      <c r="E628" s="714" t="s">
        <v>2029</v>
      </c>
    </row>
    <row r="629" spans="1:5" ht="12.75">
      <c r="A629" s="714">
        <v>2400414</v>
      </c>
      <c r="B629" s="714" t="s">
        <v>2077</v>
      </c>
      <c r="C629" s="714" t="s">
        <v>276</v>
      </c>
      <c r="D629" s="714" t="s">
        <v>1795</v>
      </c>
      <c r="E629" s="714" t="s">
        <v>2027</v>
      </c>
    </row>
    <row r="630" spans="1:5" ht="12.75">
      <c r="A630" s="714">
        <v>2400414</v>
      </c>
      <c r="B630" s="714" t="s">
        <v>2077</v>
      </c>
      <c r="C630" s="714" t="s">
        <v>1318</v>
      </c>
      <c r="D630" s="714" t="s">
        <v>1798</v>
      </c>
      <c r="E630" s="714" t="s">
        <v>2029</v>
      </c>
    </row>
    <row r="631" spans="1:5" ht="12.75">
      <c r="A631" s="714">
        <v>2400422</v>
      </c>
      <c r="B631" s="714" t="s">
        <v>2078</v>
      </c>
      <c r="C631" s="714" t="s">
        <v>276</v>
      </c>
      <c r="D631" s="714" t="s">
        <v>1795</v>
      </c>
      <c r="E631" s="714" t="s">
        <v>2027</v>
      </c>
    </row>
    <row r="632" spans="1:5" ht="12.75">
      <c r="A632" s="714">
        <v>2400422</v>
      </c>
      <c r="B632" s="714" t="s">
        <v>2078</v>
      </c>
      <c r="C632" s="714" t="s">
        <v>1318</v>
      </c>
      <c r="D632" s="714" t="s">
        <v>1798</v>
      </c>
      <c r="E632" s="714" t="s">
        <v>2029</v>
      </c>
    </row>
    <row r="633" spans="1:5" ht="12.75">
      <c r="A633" s="714">
        <v>2400430</v>
      </c>
      <c r="B633" s="714" t="s">
        <v>2079</v>
      </c>
      <c r="C633" s="714" t="s">
        <v>276</v>
      </c>
      <c r="D633" s="714" t="s">
        <v>1795</v>
      </c>
      <c r="E633" s="714" t="s">
        <v>2027</v>
      </c>
    </row>
    <row r="634" spans="1:5" ht="12.75">
      <c r="A634" s="714">
        <v>2400430</v>
      </c>
      <c r="B634" s="714" t="s">
        <v>2079</v>
      </c>
      <c r="C634" s="714" t="s">
        <v>1318</v>
      </c>
      <c r="D634" s="714" t="s">
        <v>1798</v>
      </c>
      <c r="E634" s="714" t="s">
        <v>2029</v>
      </c>
    </row>
    <row r="635" spans="1:5" ht="12.75">
      <c r="A635" s="714">
        <v>2400448</v>
      </c>
      <c r="B635" s="714" t="s">
        <v>2080</v>
      </c>
      <c r="C635" s="714" t="s">
        <v>276</v>
      </c>
      <c r="D635" s="714" t="s">
        <v>1795</v>
      </c>
      <c r="E635" s="714" t="s">
        <v>2055</v>
      </c>
    </row>
    <row r="636" spans="1:5" ht="12.75">
      <c r="A636" s="714">
        <v>2400448</v>
      </c>
      <c r="B636" s="714" t="s">
        <v>2080</v>
      </c>
      <c r="C636" s="714" t="s">
        <v>1318</v>
      </c>
      <c r="D636" s="714" t="s">
        <v>1798</v>
      </c>
      <c r="E636" s="714" t="s">
        <v>2029</v>
      </c>
    </row>
    <row r="637" spans="1:5" ht="12.75">
      <c r="A637" s="714">
        <v>2400455</v>
      </c>
      <c r="B637" s="714" t="s">
        <v>2081</v>
      </c>
      <c r="C637" s="714" t="s">
        <v>276</v>
      </c>
      <c r="D637" s="714" t="s">
        <v>1795</v>
      </c>
      <c r="E637" s="714" t="s">
        <v>2027</v>
      </c>
    </row>
    <row r="638" spans="1:5" ht="12.75">
      <c r="A638" s="714">
        <v>2400455</v>
      </c>
      <c r="B638" s="714" t="s">
        <v>2081</v>
      </c>
      <c r="C638" s="714" t="s">
        <v>1318</v>
      </c>
      <c r="D638" s="714" t="s">
        <v>1798</v>
      </c>
      <c r="E638" s="714" t="s">
        <v>2029</v>
      </c>
    </row>
    <row r="639" spans="1:5" ht="12.75">
      <c r="A639" s="714">
        <v>2400463</v>
      </c>
      <c r="B639" s="714" t="s">
        <v>2082</v>
      </c>
      <c r="C639" s="714" t="s">
        <v>276</v>
      </c>
      <c r="D639" s="714" t="s">
        <v>1795</v>
      </c>
      <c r="E639" s="714" t="s">
        <v>2027</v>
      </c>
    </row>
    <row r="640" spans="1:5" ht="12.75">
      <c r="A640" s="714">
        <v>2400463</v>
      </c>
      <c r="B640" s="714" t="s">
        <v>2082</v>
      </c>
      <c r="C640" s="714" t="s">
        <v>1318</v>
      </c>
      <c r="D640" s="714" t="s">
        <v>1798</v>
      </c>
      <c r="E640" s="714" t="s">
        <v>2029</v>
      </c>
    </row>
    <row r="641" spans="1:5" ht="12.75">
      <c r="A641" s="714">
        <v>2400471</v>
      </c>
      <c r="B641" s="714" t="s">
        <v>2083</v>
      </c>
      <c r="C641" s="714" t="s">
        <v>276</v>
      </c>
      <c r="D641" s="714" t="s">
        <v>1795</v>
      </c>
      <c r="E641" s="714" t="s">
        <v>2027</v>
      </c>
    </row>
    <row r="642" spans="1:5" ht="12.75">
      <c r="A642" s="714">
        <v>2400471</v>
      </c>
      <c r="B642" s="714" t="s">
        <v>2083</v>
      </c>
      <c r="C642" s="714" t="s">
        <v>453</v>
      </c>
      <c r="D642" s="714" t="s">
        <v>1800</v>
      </c>
      <c r="E642" s="714" t="s">
        <v>2028</v>
      </c>
    </row>
    <row r="643" spans="1:5" ht="12.75">
      <c r="A643" s="714">
        <v>2400471</v>
      </c>
      <c r="B643" s="714" t="s">
        <v>2083</v>
      </c>
      <c r="C643" s="714" t="s">
        <v>1318</v>
      </c>
      <c r="D643" s="714" t="s">
        <v>1798</v>
      </c>
      <c r="E643" s="714" t="s">
        <v>2029</v>
      </c>
    </row>
    <row r="644" spans="1:5" ht="12.75">
      <c r="A644" s="714">
        <v>2400489</v>
      </c>
      <c r="B644" s="714" t="s">
        <v>2084</v>
      </c>
      <c r="C644" s="714" t="s">
        <v>276</v>
      </c>
      <c r="D644" s="714" t="s">
        <v>1795</v>
      </c>
      <c r="E644" s="714" t="s">
        <v>2027</v>
      </c>
    </row>
    <row r="645" spans="1:5" ht="12.75">
      <c r="A645" s="714">
        <v>2400489</v>
      </c>
      <c r="B645" s="714" t="s">
        <v>2084</v>
      </c>
      <c r="C645" s="714" t="s">
        <v>453</v>
      </c>
      <c r="D645" s="714" t="s">
        <v>1800</v>
      </c>
      <c r="E645" s="714" t="s">
        <v>2028</v>
      </c>
    </row>
    <row r="646" spans="1:5" ht="12.75">
      <c r="A646" s="714">
        <v>2400489</v>
      </c>
      <c r="B646" s="714" t="s">
        <v>2084</v>
      </c>
      <c r="C646" s="714" t="s">
        <v>1318</v>
      </c>
      <c r="D646" s="714" t="s">
        <v>1798</v>
      </c>
      <c r="E646" s="714" t="s">
        <v>2029</v>
      </c>
    </row>
    <row r="647" spans="1:5" ht="12.75">
      <c r="A647" s="714">
        <v>2400497</v>
      </c>
      <c r="B647" s="714" t="s">
        <v>2085</v>
      </c>
      <c r="C647" s="714" t="s">
        <v>276</v>
      </c>
      <c r="D647" s="714" t="s">
        <v>1795</v>
      </c>
      <c r="E647" s="714" t="s">
        <v>2027</v>
      </c>
    </row>
    <row r="648" spans="1:5" ht="12.75">
      <c r="A648" s="714">
        <v>2400497</v>
      </c>
      <c r="B648" s="714" t="s">
        <v>2085</v>
      </c>
      <c r="C648" s="714" t="s">
        <v>453</v>
      </c>
      <c r="D648" s="714" t="s">
        <v>1800</v>
      </c>
      <c r="E648" s="714" t="s">
        <v>2028</v>
      </c>
    </row>
    <row r="649" spans="1:5" ht="12.75">
      <c r="A649" s="714">
        <v>2400497</v>
      </c>
      <c r="B649" s="714" t="s">
        <v>2085</v>
      </c>
      <c r="C649" s="714" t="s">
        <v>1318</v>
      </c>
      <c r="D649" s="714" t="s">
        <v>1798</v>
      </c>
      <c r="E649" s="714" t="s">
        <v>2029</v>
      </c>
    </row>
    <row r="650" spans="1:5" ht="12.75">
      <c r="A650" s="714">
        <v>2400505</v>
      </c>
      <c r="B650" s="714" t="s">
        <v>2086</v>
      </c>
      <c r="C650" s="714" t="s">
        <v>276</v>
      </c>
      <c r="D650" s="714" t="s">
        <v>1795</v>
      </c>
      <c r="E650" s="714" t="s">
        <v>2027</v>
      </c>
    </row>
    <row r="651" spans="1:5" ht="12.75">
      <c r="A651" s="714">
        <v>2400505</v>
      </c>
      <c r="B651" s="714" t="s">
        <v>2086</v>
      </c>
      <c r="C651" s="714" t="s">
        <v>1318</v>
      </c>
      <c r="D651" s="714" t="s">
        <v>1798</v>
      </c>
      <c r="E651" s="714" t="s">
        <v>2029</v>
      </c>
    </row>
    <row r="652" spans="1:5" ht="12.75">
      <c r="A652" s="714">
        <v>2400513</v>
      </c>
      <c r="B652" s="714" t="s">
        <v>2087</v>
      </c>
      <c r="C652" s="714" t="s">
        <v>276</v>
      </c>
      <c r="D652" s="714" t="s">
        <v>1795</v>
      </c>
      <c r="E652" s="714" t="s">
        <v>2027</v>
      </c>
    </row>
    <row r="653" spans="1:5" ht="12.75">
      <c r="A653" s="714">
        <v>2400513</v>
      </c>
      <c r="B653" s="714" t="s">
        <v>2087</v>
      </c>
      <c r="C653" s="714" t="s">
        <v>1318</v>
      </c>
      <c r="D653" s="714" t="s">
        <v>1798</v>
      </c>
      <c r="E653" s="714" t="s">
        <v>2029</v>
      </c>
    </row>
    <row r="654" spans="1:5" ht="12.75">
      <c r="A654" s="714">
        <v>2400521</v>
      </c>
      <c r="B654" s="714" t="s">
        <v>2088</v>
      </c>
      <c r="C654" s="714" t="s">
        <v>276</v>
      </c>
      <c r="D654" s="714" t="s">
        <v>1795</v>
      </c>
      <c r="E654" s="714" t="s">
        <v>2027</v>
      </c>
    </row>
    <row r="655" spans="1:5" ht="12.75">
      <c r="A655" s="714">
        <v>2400521</v>
      </c>
      <c r="B655" s="714" t="s">
        <v>2088</v>
      </c>
      <c r="C655" s="714" t="s">
        <v>1318</v>
      </c>
      <c r="D655" s="714" t="s">
        <v>1798</v>
      </c>
      <c r="E655" s="714" t="s">
        <v>2029</v>
      </c>
    </row>
    <row r="656" spans="1:5" ht="12.75">
      <c r="A656" s="714">
        <v>2400539</v>
      </c>
      <c r="B656" s="714" t="s">
        <v>2089</v>
      </c>
      <c r="C656" s="714" t="s">
        <v>276</v>
      </c>
      <c r="D656" s="714" t="s">
        <v>1795</v>
      </c>
      <c r="E656" s="714" t="s">
        <v>2027</v>
      </c>
    </row>
    <row r="657" spans="1:5" ht="12.75">
      <c r="A657" s="714">
        <v>2400539</v>
      </c>
      <c r="B657" s="714" t="s">
        <v>2089</v>
      </c>
      <c r="C657" s="714" t="s">
        <v>1318</v>
      </c>
      <c r="D657" s="714" t="s">
        <v>1798</v>
      </c>
      <c r="E657" s="714" t="s">
        <v>2029</v>
      </c>
    </row>
    <row r="658" spans="1:5" ht="12.75">
      <c r="A658" s="714">
        <v>2400547</v>
      </c>
      <c r="B658" s="714" t="s">
        <v>2090</v>
      </c>
      <c r="C658" s="714" t="s">
        <v>276</v>
      </c>
      <c r="D658" s="714" t="s">
        <v>1795</v>
      </c>
      <c r="E658" s="714" t="s">
        <v>2027</v>
      </c>
    </row>
    <row r="659" spans="1:5" ht="12.75">
      <c r="A659" s="714">
        <v>2400547</v>
      </c>
      <c r="B659" s="714" t="s">
        <v>2090</v>
      </c>
      <c r="C659" s="714" t="s">
        <v>453</v>
      </c>
      <c r="D659" s="714" t="s">
        <v>1800</v>
      </c>
      <c r="E659" s="714" t="s">
        <v>2028</v>
      </c>
    </row>
    <row r="660" spans="1:5" ht="12.75">
      <c r="A660" s="714">
        <v>2400547</v>
      </c>
      <c r="B660" s="714" t="s">
        <v>2090</v>
      </c>
      <c r="C660" s="714" t="s">
        <v>1318</v>
      </c>
      <c r="D660" s="714" t="s">
        <v>1798</v>
      </c>
      <c r="E660" s="714" t="s">
        <v>2029</v>
      </c>
    </row>
    <row r="661" spans="1:5" ht="12.75">
      <c r="A661" s="714">
        <v>2400554</v>
      </c>
      <c r="B661" s="714" t="s">
        <v>2091</v>
      </c>
      <c r="C661" s="714" t="s">
        <v>276</v>
      </c>
      <c r="D661" s="714" t="s">
        <v>1795</v>
      </c>
      <c r="E661" s="714" t="s">
        <v>2027</v>
      </c>
    </row>
    <row r="662" spans="1:5" ht="12.75">
      <c r="A662" s="714">
        <v>2400554</v>
      </c>
      <c r="B662" s="714" t="s">
        <v>2091</v>
      </c>
      <c r="C662" s="714" t="s">
        <v>453</v>
      </c>
      <c r="D662" s="714" t="s">
        <v>1800</v>
      </c>
      <c r="E662" s="714" t="s">
        <v>2028</v>
      </c>
    </row>
    <row r="663" spans="1:5" ht="12.75">
      <c r="A663" s="714">
        <v>2400554</v>
      </c>
      <c r="B663" s="714" t="s">
        <v>2091</v>
      </c>
      <c r="C663" s="714" t="s">
        <v>1318</v>
      </c>
      <c r="D663" s="714" t="s">
        <v>1798</v>
      </c>
      <c r="E663" s="714" t="s">
        <v>2029</v>
      </c>
    </row>
    <row r="664" spans="1:5" ht="12.75">
      <c r="A664" s="714">
        <v>2400562</v>
      </c>
      <c r="B664" s="714" t="s">
        <v>2092</v>
      </c>
      <c r="C664" s="714" t="s">
        <v>276</v>
      </c>
      <c r="D664" s="714" t="s">
        <v>1795</v>
      </c>
      <c r="E664" s="714" t="s">
        <v>2027</v>
      </c>
    </row>
    <row r="665" spans="1:5" ht="12.75">
      <c r="A665" s="714">
        <v>2400562</v>
      </c>
      <c r="B665" s="714" t="s">
        <v>2092</v>
      </c>
      <c r="C665" s="714" t="s">
        <v>1318</v>
      </c>
      <c r="D665" s="714" t="s">
        <v>1798</v>
      </c>
      <c r="E665" s="714" t="s">
        <v>2029</v>
      </c>
    </row>
    <row r="666" spans="1:5" ht="12.75">
      <c r="A666" s="714">
        <v>2400570</v>
      </c>
      <c r="B666" s="714" t="s">
        <v>2093</v>
      </c>
      <c r="C666" s="714" t="s">
        <v>276</v>
      </c>
      <c r="D666" s="714" t="s">
        <v>1795</v>
      </c>
      <c r="E666" s="714" t="s">
        <v>2027</v>
      </c>
    </row>
    <row r="667" spans="1:5" ht="12.75">
      <c r="A667" s="714">
        <v>2400570</v>
      </c>
      <c r="B667" s="714" t="s">
        <v>2093</v>
      </c>
      <c r="C667" s="714" t="s">
        <v>1318</v>
      </c>
      <c r="D667" s="714" t="s">
        <v>1798</v>
      </c>
      <c r="E667" s="714" t="s">
        <v>2029</v>
      </c>
    </row>
    <row r="668" spans="1:5" ht="12.75">
      <c r="A668" s="714">
        <v>2400588</v>
      </c>
      <c r="B668" s="714" t="s">
        <v>2094</v>
      </c>
      <c r="C668" s="714" t="s">
        <v>276</v>
      </c>
      <c r="D668" s="714" t="s">
        <v>1795</v>
      </c>
      <c r="E668" s="714" t="s">
        <v>2027</v>
      </c>
    </row>
    <row r="669" spans="1:5" ht="12.75">
      <c r="A669" s="714">
        <v>2400588</v>
      </c>
      <c r="B669" s="714" t="s">
        <v>2094</v>
      </c>
      <c r="C669" s="714" t="s">
        <v>1318</v>
      </c>
      <c r="D669" s="714" t="s">
        <v>1798</v>
      </c>
      <c r="E669" s="714" t="s">
        <v>2029</v>
      </c>
    </row>
    <row r="670" spans="1:5" ht="12.75">
      <c r="A670" s="714">
        <v>2400596</v>
      </c>
      <c r="B670" s="714" t="s">
        <v>2095</v>
      </c>
      <c r="C670" s="714" t="s">
        <v>276</v>
      </c>
      <c r="D670" s="714" t="s">
        <v>1795</v>
      </c>
      <c r="E670" s="714" t="s">
        <v>2027</v>
      </c>
    </row>
    <row r="671" spans="1:5" ht="12.75">
      <c r="A671" s="714">
        <v>2400596</v>
      </c>
      <c r="B671" s="714" t="s">
        <v>2095</v>
      </c>
      <c r="C671" s="714" t="s">
        <v>1318</v>
      </c>
      <c r="D671" s="714" t="s">
        <v>1798</v>
      </c>
      <c r="E671" s="714" t="s">
        <v>2029</v>
      </c>
    </row>
    <row r="672" spans="1:5" ht="12.75">
      <c r="A672" s="714">
        <v>2400604</v>
      </c>
      <c r="B672" s="714" t="s">
        <v>2096</v>
      </c>
      <c r="C672" s="714" t="s">
        <v>276</v>
      </c>
      <c r="D672" s="714" t="s">
        <v>1795</v>
      </c>
      <c r="E672" s="714" t="s">
        <v>2027</v>
      </c>
    </row>
    <row r="673" spans="1:5" ht="12.75">
      <c r="A673" s="714">
        <v>2400604</v>
      </c>
      <c r="B673" s="714" t="s">
        <v>2096</v>
      </c>
      <c r="C673" s="714" t="s">
        <v>1318</v>
      </c>
      <c r="D673" s="714" t="s">
        <v>1798</v>
      </c>
      <c r="E673" s="714" t="s">
        <v>2029</v>
      </c>
    </row>
    <row r="674" spans="1:5" ht="12.75">
      <c r="A674" s="714">
        <v>2400612</v>
      </c>
      <c r="B674" s="714" t="s">
        <v>2097</v>
      </c>
      <c r="C674" s="714" t="s">
        <v>276</v>
      </c>
      <c r="D674" s="714" t="s">
        <v>1795</v>
      </c>
      <c r="E674" s="714" t="s">
        <v>2027</v>
      </c>
    </row>
    <row r="675" spans="1:5" ht="12.75">
      <c r="A675" s="714">
        <v>2400612</v>
      </c>
      <c r="B675" s="714" t="s">
        <v>2097</v>
      </c>
      <c r="C675" s="714" t="s">
        <v>1318</v>
      </c>
      <c r="D675" s="714" t="s">
        <v>1798</v>
      </c>
      <c r="E675" s="714" t="s">
        <v>2029</v>
      </c>
    </row>
    <row r="676" spans="1:5" ht="12.75">
      <c r="A676" s="714">
        <v>2400620</v>
      </c>
      <c r="B676" s="714" t="s">
        <v>2098</v>
      </c>
      <c r="C676" s="714" t="s">
        <v>276</v>
      </c>
      <c r="D676" s="714" t="s">
        <v>1795</v>
      </c>
      <c r="E676" s="714" t="s">
        <v>2027</v>
      </c>
    </row>
    <row r="677" spans="1:5" ht="12.75">
      <c r="A677" s="714">
        <v>2400620</v>
      </c>
      <c r="B677" s="714" t="s">
        <v>2098</v>
      </c>
      <c r="C677" s="714" t="s">
        <v>1318</v>
      </c>
      <c r="D677" s="714" t="s">
        <v>1798</v>
      </c>
      <c r="E677" s="714" t="s">
        <v>2029</v>
      </c>
    </row>
    <row r="678" spans="1:5" ht="12.75">
      <c r="A678" s="714">
        <v>2400638</v>
      </c>
      <c r="B678" s="714" t="s">
        <v>2099</v>
      </c>
      <c r="C678" s="714" t="s">
        <v>276</v>
      </c>
      <c r="D678" s="714" t="s">
        <v>1795</v>
      </c>
      <c r="E678" s="714" t="s">
        <v>2027</v>
      </c>
    </row>
    <row r="679" spans="1:5" ht="12.75">
      <c r="A679" s="714">
        <v>2400638</v>
      </c>
      <c r="B679" s="714" t="s">
        <v>2099</v>
      </c>
      <c r="C679" s="714" t="s">
        <v>453</v>
      </c>
      <c r="D679" s="714" t="s">
        <v>1800</v>
      </c>
      <c r="E679" s="714" t="s">
        <v>2028</v>
      </c>
    </row>
    <row r="680" spans="1:5" ht="12.75">
      <c r="A680" s="714">
        <v>2400638</v>
      </c>
      <c r="B680" s="714" t="s">
        <v>2099</v>
      </c>
      <c r="C680" s="714" t="s">
        <v>1318</v>
      </c>
      <c r="D680" s="714" t="s">
        <v>1798</v>
      </c>
      <c r="E680" s="714" t="s">
        <v>2029</v>
      </c>
    </row>
    <row r="681" spans="1:5" ht="12.75">
      <c r="A681" s="714">
        <v>2400646</v>
      </c>
      <c r="B681" s="714" t="s">
        <v>2100</v>
      </c>
      <c r="C681" s="714" t="s">
        <v>276</v>
      </c>
      <c r="D681" s="714" t="s">
        <v>1795</v>
      </c>
      <c r="E681" s="714" t="s">
        <v>2027</v>
      </c>
    </row>
    <row r="682" spans="1:5" ht="12.75">
      <c r="A682" s="714">
        <v>2400646</v>
      </c>
      <c r="B682" s="714" t="s">
        <v>2100</v>
      </c>
      <c r="C682" s="714" t="s">
        <v>453</v>
      </c>
      <c r="D682" s="714" t="s">
        <v>1800</v>
      </c>
      <c r="E682" s="714" t="s">
        <v>2028</v>
      </c>
    </row>
    <row r="683" spans="1:5" ht="12.75">
      <c r="A683" s="714">
        <v>2400646</v>
      </c>
      <c r="B683" s="714" t="s">
        <v>2100</v>
      </c>
      <c r="C683" s="714" t="s">
        <v>1318</v>
      </c>
      <c r="D683" s="714" t="s">
        <v>1798</v>
      </c>
      <c r="E683" s="714" t="s">
        <v>2029</v>
      </c>
    </row>
    <row r="684" spans="1:5" ht="12.75">
      <c r="A684" s="714">
        <v>2400653</v>
      </c>
      <c r="B684" s="714" t="s">
        <v>2101</v>
      </c>
      <c r="C684" s="714" t="s">
        <v>276</v>
      </c>
      <c r="D684" s="714" t="s">
        <v>1795</v>
      </c>
      <c r="E684" s="714" t="s">
        <v>2027</v>
      </c>
    </row>
    <row r="685" spans="1:5" ht="12.75">
      <c r="A685" s="714">
        <v>2400653</v>
      </c>
      <c r="B685" s="714" t="s">
        <v>2101</v>
      </c>
      <c r="C685" s="714" t="s">
        <v>453</v>
      </c>
      <c r="D685" s="714" t="s">
        <v>1800</v>
      </c>
      <c r="E685" s="714" t="s">
        <v>2028</v>
      </c>
    </row>
    <row r="686" spans="1:5" ht="12.75">
      <c r="A686" s="714">
        <v>2400653</v>
      </c>
      <c r="B686" s="714" t="s">
        <v>2101</v>
      </c>
      <c r="C686" s="714" t="s">
        <v>1318</v>
      </c>
      <c r="D686" s="714" t="s">
        <v>1798</v>
      </c>
      <c r="E686" s="714" t="s">
        <v>2029</v>
      </c>
    </row>
    <row r="687" spans="1:5" ht="12.75">
      <c r="A687" s="714">
        <v>2400661</v>
      </c>
      <c r="B687" s="714" t="s">
        <v>2102</v>
      </c>
      <c r="C687" s="714" t="s">
        <v>276</v>
      </c>
      <c r="D687" s="714" t="s">
        <v>1795</v>
      </c>
      <c r="E687" s="714" t="s">
        <v>2027</v>
      </c>
    </row>
    <row r="688" spans="1:5" ht="12.75">
      <c r="A688" s="714">
        <v>2400661</v>
      </c>
      <c r="B688" s="714" t="s">
        <v>2102</v>
      </c>
      <c r="C688" s="714" t="s">
        <v>1318</v>
      </c>
      <c r="D688" s="714" t="s">
        <v>1798</v>
      </c>
      <c r="E688" s="714" t="s">
        <v>2029</v>
      </c>
    </row>
    <row r="689" spans="1:5" ht="12.75">
      <c r="A689" s="714">
        <v>2400679</v>
      </c>
      <c r="B689" s="714" t="s">
        <v>2103</v>
      </c>
      <c r="C689" s="714" t="s">
        <v>276</v>
      </c>
      <c r="D689" s="714" t="s">
        <v>1795</v>
      </c>
      <c r="E689" s="714" t="s">
        <v>2027</v>
      </c>
    </row>
    <row r="690" spans="1:5" ht="12.75">
      <c r="A690" s="714">
        <v>2400679</v>
      </c>
      <c r="B690" s="714" t="s">
        <v>2103</v>
      </c>
      <c r="C690" s="714" t="s">
        <v>453</v>
      </c>
      <c r="D690" s="714" t="s">
        <v>1800</v>
      </c>
      <c r="E690" s="714" t="s">
        <v>2028</v>
      </c>
    </row>
    <row r="691" spans="1:5" ht="12.75">
      <c r="A691" s="714">
        <v>2400679</v>
      </c>
      <c r="B691" s="714" t="s">
        <v>2103</v>
      </c>
      <c r="C691" s="714" t="s">
        <v>1318</v>
      </c>
      <c r="D691" s="714" t="s">
        <v>1798</v>
      </c>
      <c r="E691" s="714" t="s">
        <v>2029</v>
      </c>
    </row>
    <row r="692" spans="1:5" ht="12.75">
      <c r="A692" s="714">
        <v>2400687</v>
      </c>
      <c r="B692" s="714" t="s">
        <v>2104</v>
      </c>
      <c r="C692" s="714" t="s">
        <v>276</v>
      </c>
      <c r="D692" s="714" t="s">
        <v>1795</v>
      </c>
      <c r="E692" s="714" t="s">
        <v>2027</v>
      </c>
    </row>
    <row r="693" spans="1:5" ht="12.75">
      <c r="A693" s="714">
        <v>2400687</v>
      </c>
      <c r="B693" s="714" t="s">
        <v>2104</v>
      </c>
      <c r="C693" s="714" t="s">
        <v>1318</v>
      </c>
      <c r="D693" s="714" t="s">
        <v>1798</v>
      </c>
      <c r="E693" s="714" t="s">
        <v>2029</v>
      </c>
    </row>
    <row r="694" spans="1:5" ht="12.75">
      <c r="A694" s="714">
        <v>2400695</v>
      </c>
      <c r="B694" s="714" t="s">
        <v>2105</v>
      </c>
      <c r="C694" s="714" t="s">
        <v>276</v>
      </c>
      <c r="D694" s="714" t="s">
        <v>1795</v>
      </c>
      <c r="E694" s="714" t="s">
        <v>2027</v>
      </c>
    </row>
    <row r="695" spans="1:5" ht="12.75">
      <c r="A695" s="714">
        <v>2400695</v>
      </c>
      <c r="B695" s="714" t="s">
        <v>2105</v>
      </c>
      <c r="C695" s="714" t="s">
        <v>1318</v>
      </c>
      <c r="D695" s="714" t="s">
        <v>1798</v>
      </c>
      <c r="E695" s="714" t="s">
        <v>2029</v>
      </c>
    </row>
    <row r="696" spans="1:5" ht="12.75">
      <c r="A696" s="714">
        <v>2400703</v>
      </c>
      <c r="B696" s="714" t="s">
        <v>2106</v>
      </c>
      <c r="C696" s="714" t="s">
        <v>276</v>
      </c>
      <c r="D696" s="714" t="s">
        <v>1795</v>
      </c>
      <c r="E696" s="714" t="s">
        <v>2027</v>
      </c>
    </row>
    <row r="697" spans="1:5" ht="12.75">
      <c r="A697" s="714">
        <v>2400703</v>
      </c>
      <c r="B697" s="714" t="s">
        <v>2106</v>
      </c>
      <c r="C697" s="714" t="s">
        <v>1318</v>
      </c>
      <c r="D697" s="714" t="s">
        <v>1798</v>
      </c>
      <c r="E697" s="714" t="s">
        <v>2029</v>
      </c>
    </row>
    <row r="698" spans="1:5" ht="12.75">
      <c r="A698" s="714">
        <v>2400711</v>
      </c>
      <c r="B698" s="714" t="s">
        <v>2107</v>
      </c>
      <c r="C698" s="714" t="s">
        <v>276</v>
      </c>
      <c r="D698" s="714" t="s">
        <v>1795</v>
      </c>
      <c r="E698" s="714" t="s">
        <v>2027</v>
      </c>
    </row>
    <row r="699" spans="1:5" ht="12.75">
      <c r="A699" s="714">
        <v>2400711</v>
      </c>
      <c r="B699" s="714" t="s">
        <v>2107</v>
      </c>
      <c r="C699" s="714" t="s">
        <v>1318</v>
      </c>
      <c r="D699" s="714" t="s">
        <v>1798</v>
      </c>
      <c r="E699" s="714" t="s">
        <v>2029</v>
      </c>
    </row>
    <row r="700" spans="1:5" ht="12.75">
      <c r="A700" s="714">
        <v>2400729</v>
      </c>
      <c r="B700" s="714" t="s">
        <v>2108</v>
      </c>
      <c r="C700" s="714" t="s">
        <v>276</v>
      </c>
      <c r="D700" s="714" t="s">
        <v>1795</v>
      </c>
      <c r="E700" s="714" t="s">
        <v>2027</v>
      </c>
    </row>
    <row r="701" spans="1:5" ht="12.75">
      <c r="A701" s="714">
        <v>2400729</v>
      </c>
      <c r="B701" s="714" t="s">
        <v>2109</v>
      </c>
      <c r="C701" s="714" t="s">
        <v>1318</v>
      </c>
      <c r="D701" s="714" t="s">
        <v>1798</v>
      </c>
      <c r="E701" s="714" t="s">
        <v>2029</v>
      </c>
    </row>
    <row r="702" spans="1:5" ht="12.75">
      <c r="A702" s="714">
        <v>2400737</v>
      </c>
      <c r="B702" s="714" t="s">
        <v>2110</v>
      </c>
      <c r="C702" s="714" t="s">
        <v>276</v>
      </c>
      <c r="D702" s="714" t="s">
        <v>1795</v>
      </c>
      <c r="E702" s="714" t="s">
        <v>2027</v>
      </c>
    </row>
    <row r="703" spans="1:5" ht="12.75">
      <c r="A703" s="714">
        <v>2400737</v>
      </c>
      <c r="B703" s="714" t="s">
        <v>2110</v>
      </c>
      <c r="C703" s="714" t="s">
        <v>1318</v>
      </c>
      <c r="D703" s="714" t="s">
        <v>1798</v>
      </c>
      <c r="E703" s="714" t="s">
        <v>2029</v>
      </c>
    </row>
    <row r="704" spans="1:5" ht="12.75">
      <c r="A704" s="714">
        <v>2400745</v>
      </c>
      <c r="B704" s="714" t="s">
        <v>2111</v>
      </c>
      <c r="C704" s="714" t="s">
        <v>276</v>
      </c>
      <c r="D704" s="714" t="s">
        <v>1795</v>
      </c>
      <c r="E704" s="714" t="s">
        <v>2027</v>
      </c>
    </row>
    <row r="705" spans="1:5" ht="12.75">
      <c r="A705" s="714">
        <v>2400745</v>
      </c>
      <c r="B705" s="714" t="s">
        <v>2111</v>
      </c>
      <c r="C705" s="714" t="s">
        <v>1318</v>
      </c>
      <c r="D705" s="714" t="s">
        <v>1798</v>
      </c>
      <c r="E705" s="714" t="s">
        <v>2029</v>
      </c>
    </row>
    <row r="706" spans="1:5" ht="12.75">
      <c r="A706" s="714">
        <v>2400752</v>
      </c>
      <c r="B706" s="714" t="s">
        <v>2112</v>
      </c>
      <c r="C706" s="714" t="s">
        <v>276</v>
      </c>
      <c r="D706" s="714" t="s">
        <v>1795</v>
      </c>
      <c r="E706" s="714" t="s">
        <v>2027</v>
      </c>
    </row>
    <row r="707" spans="1:5" ht="12.75">
      <c r="A707" s="714">
        <v>2400752</v>
      </c>
      <c r="B707" s="714" t="s">
        <v>2112</v>
      </c>
      <c r="C707" s="714" t="s">
        <v>1318</v>
      </c>
      <c r="D707" s="714" t="s">
        <v>1798</v>
      </c>
      <c r="E707" s="714" t="s">
        <v>2029</v>
      </c>
    </row>
    <row r="708" spans="1:5" ht="12.75">
      <c r="A708" s="714">
        <v>2400760</v>
      </c>
      <c r="B708" s="714" t="s">
        <v>2113</v>
      </c>
      <c r="C708" s="714" t="s">
        <v>276</v>
      </c>
      <c r="D708" s="714" t="s">
        <v>1795</v>
      </c>
      <c r="E708" s="714" t="s">
        <v>2027</v>
      </c>
    </row>
    <row r="709" spans="1:5" ht="12.75">
      <c r="A709" s="714">
        <v>2400760</v>
      </c>
      <c r="B709" s="714" t="s">
        <v>2114</v>
      </c>
      <c r="C709" s="714" t="s">
        <v>1318</v>
      </c>
      <c r="D709" s="714" t="s">
        <v>1798</v>
      </c>
      <c r="E709" s="714" t="s">
        <v>2029</v>
      </c>
    </row>
    <row r="710" spans="1:5" ht="12.75">
      <c r="A710" s="714">
        <v>2400778</v>
      </c>
      <c r="B710" s="714" t="s">
        <v>2115</v>
      </c>
      <c r="C710" s="714" t="s">
        <v>276</v>
      </c>
      <c r="D710" s="714" t="s">
        <v>1795</v>
      </c>
      <c r="E710" s="714" t="s">
        <v>2027</v>
      </c>
    </row>
    <row r="711" spans="1:5" ht="12.75">
      <c r="A711" s="714">
        <v>2400778</v>
      </c>
      <c r="B711" s="714" t="s">
        <v>2115</v>
      </c>
      <c r="C711" s="714" t="s">
        <v>1318</v>
      </c>
      <c r="D711" s="714" t="s">
        <v>1798</v>
      </c>
      <c r="E711" s="714" t="s">
        <v>2029</v>
      </c>
    </row>
    <row r="712" spans="1:5" ht="12.75">
      <c r="A712" s="714">
        <v>2400786</v>
      </c>
      <c r="B712" s="714" t="s">
        <v>2116</v>
      </c>
      <c r="C712" s="714" t="s">
        <v>276</v>
      </c>
      <c r="D712" s="714" t="s">
        <v>1795</v>
      </c>
      <c r="E712" s="714" t="s">
        <v>2027</v>
      </c>
    </row>
    <row r="713" spans="1:5" ht="12.75">
      <c r="A713" s="714">
        <v>2400786</v>
      </c>
      <c r="B713" s="714" t="s">
        <v>2116</v>
      </c>
      <c r="C713" s="714" t="s">
        <v>1318</v>
      </c>
      <c r="D713" s="714" t="s">
        <v>1798</v>
      </c>
      <c r="E713" s="714" t="s">
        <v>2029</v>
      </c>
    </row>
    <row r="714" spans="1:5" ht="12.75">
      <c r="A714" s="714">
        <v>2400794</v>
      </c>
      <c r="B714" s="714" t="s">
        <v>2117</v>
      </c>
      <c r="C714" s="714" t="s">
        <v>276</v>
      </c>
      <c r="D714" s="714" t="s">
        <v>1795</v>
      </c>
      <c r="E714" s="714" t="s">
        <v>2027</v>
      </c>
    </row>
    <row r="715" spans="1:5" ht="12.75">
      <c r="A715" s="714">
        <v>2400794</v>
      </c>
      <c r="B715" s="714" t="s">
        <v>2117</v>
      </c>
      <c r="C715" s="714" t="s">
        <v>1318</v>
      </c>
      <c r="D715" s="714" t="s">
        <v>1798</v>
      </c>
      <c r="E715" s="714" t="s">
        <v>2029</v>
      </c>
    </row>
    <row r="716" spans="1:5" ht="12.75">
      <c r="A716" s="714">
        <v>2400802</v>
      </c>
      <c r="B716" s="715" t="s">
        <v>2118</v>
      </c>
      <c r="C716" s="714" t="s">
        <v>276</v>
      </c>
      <c r="D716" s="714" t="s">
        <v>1795</v>
      </c>
      <c r="E716" s="714" t="s">
        <v>2027</v>
      </c>
    </row>
    <row r="717" spans="1:5" ht="12.75">
      <c r="A717" s="714">
        <v>2400802</v>
      </c>
      <c r="B717" s="715" t="s">
        <v>2119</v>
      </c>
      <c r="C717" s="714" t="s">
        <v>1318</v>
      </c>
      <c r="D717" s="714" t="s">
        <v>1798</v>
      </c>
      <c r="E717" s="714" t="s">
        <v>2029</v>
      </c>
    </row>
    <row r="718" spans="1:5" ht="12.75">
      <c r="A718" s="714">
        <v>2400810</v>
      </c>
      <c r="B718" s="714" t="s">
        <v>2120</v>
      </c>
      <c r="C718" s="714" t="s">
        <v>276</v>
      </c>
      <c r="D718" s="714" t="s">
        <v>1795</v>
      </c>
      <c r="E718" s="714" t="s">
        <v>2121</v>
      </c>
    </row>
    <row r="719" spans="1:5" ht="12.75">
      <c r="A719" s="714">
        <v>2400810</v>
      </c>
      <c r="B719" s="714" t="s">
        <v>2122</v>
      </c>
      <c r="C719" s="714" t="s">
        <v>1318</v>
      </c>
      <c r="D719" s="714" t="s">
        <v>1798</v>
      </c>
      <c r="E719" s="714" t="s">
        <v>2029</v>
      </c>
    </row>
    <row r="720" spans="1:5" ht="12.75">
      <c r="A720" s="714">
        <v>2400828</v>
      </c>
      <c r="B720" s="714" t="s">
        <v>2123</v>
      </c>
      <c r="C720" s="714" t="s">
        <v>276</v>
      </c>
      <c r="D720" s="714" t="s">
        <v>1795</v>
      </c>
      <c r="E720" s="714" t="s">
        <v>2121</v>
      </c>
    </row>
    <row r="721" spans="1:5" ht="12.75">
      <c r="A721" s="714">
        <v>2400828</v>
      </c>
      <c r="B721" s="714" t="s">
        <v>2123</v>
      </c>
      <c r="C721" s="714" t="s">
        <v>1318</v>
      </c>
      <c r="D721" s="714" t="s">
        <v>1798</v>
      </c>
      <c r="E721" s="714" t="s">
        <v>2029</v>
      </c>
    </row>
    <row r="722" spans="1:5" ht="12.75">
      <c r="A722" s="714">
        <v>2400836</v>
      </c>
      <c r="B722" s="714" t="s">
        <v>2124</v>
      </c>
      <c r="C722" s="714" t="s">
        <v>276</v>
      </c>
      <c r="D722" s="714" t="s">
        <v>1795</v>
      </c>
      <c r="E722" s="714" t="s">
        <v>2121</v>
      </c>
    </row>
    <row r="723" spans="1:5" ht="12.75">
      <c r="A723" s="714">
        <v>2400836</v>
      </c>
      <c r="B723" s="714" t="s">
        <v>2124</v>
      </c>
      <c r="C723" s="714" t="s">
        <v>453</v>
      </c>
      <c r="D723" s="714" t="s">
        <v>1800</v>
      </c>
      <c r="E723" s="714" t="s">
        <v>2028</v>
      </c>
    </row>
    <row r="724" spans="1:5" ht="12.75">
      <c r="A724" s="714">
        <v>2400836</v>
      </c>
      <c r="B724" s="714" t="s">
        <v>2124</v>
      </c>
      <c r="C724" s="714" t="s">
        <v>1318</v>
      </c>
      <c r="D724" s="714" t="s">
        <v>1798</v>
      </c>
      <c r="E724" s="714" t="s">
        <v>2029</v>
      </c>
    </row>
    <row r="725" spans="1:5" ht="12.75">
      <c r="A725" s="714">
        <v>2400844</v>
      </c>
      <c r="B725" s="714" t="s">
        <v>2125</v>
      </c>
      <c r="C725" s="714" t="s">
        <v>276</v>
      </c>
      <c r="D725" s="714" t="s">
        <v>1795</v>
      </c>
      <c r="E725" s="714" t="s">
        <v>2121</v>
      </c>
    </row>
    <row r="726" spans="1:5" ht="12.75">
      <c r="A726" s="714">
        <v>2400844</v>
      </c>
      <c r="B726" s="714" t="s">
        <v>2125</v>
      </c>
      <c r="C726" s="714" t="s">
        <v>1318</v>
      </c>
      <c r="D726" s="714" t="s">
        <v>1798</v>
      </c>
      <c r="E726" s="714" t="s">
        <v>2029</v>
      </c>
    </row>
    <row r="727" spans="1:5" ht="12.75">
      <c r="A727" s="714">
        <v>2400851</v>
      </c>
      <c r="B727" s="714" t="s">
        <v>2126</v>
      </c>
      <c r="C727" s="714" t="s">
        <v>276</v>
      </c>
      <c r="D727" s="714" t="s">
        <v>1795</v>
      </c>
      <c r="E727" s="714" t="s">
        <v>2121</v>
      </c>
    </row>
    <row r="728" spans="1:5" ht="12.75">
      <c r="A728" s="714">
        <v>2400851</v>
      </c>
      <c r="B728" s="714" t="s">
        <v>2126</v>
      </c>
      <c r="C728" s="714" t="s">
        <v>1318</v>
      </c>
      <c r="D728" s="714" t="s">
        <v>1798</v>
      </c>
      <c r="E728" s="714" t="s">
        <v>2029</v>
      </c>
    </row>
    <row r="729" spans="1:5" ht="12.75">
      <c r="A729" s="714">
        <v>2400869</v>
      </c>
      <c r="B729" s="714" t="s">
        <v>2127</v>
      </c>
      <c r="C729" s="714" t="s">
        <v>276</v>
      </c>
      <c r="D729" s="714" t="s">
        <v>1795</v>
      </c>
      <c r="E729" s="714" t="s">
        <v>2121</v>
      </c>
    </row>
    <row r="730" spans="1:5" ht="12.75">
      <c r="A730" s="714">
        <v>2400869</v>
      </c>
      <c r="B730" s="714" t="s">
        <v>2127</v>
      </c>
      <c r="C730" s="714" t="s">
        <v>1318</v>
      </c>
      <c r="D730" s="714" t="s">
        <v>1798</v>
      </c>
      <c r="E730" s="714" t="s">
        <v>2029</v>
      </c>
    </row>
    <row r="731" spans="1:5" ht="12.75">
      <c r="A731" s="714">
        <v>2400877</v>
      </c>
      <c r="B731" s="714" t="s">
        <v>2128</v>
      </c>
      <c r="C731" s="714" t="s">
        <v>276</v>
      </c>
      <c r="D731" s="714" t="s">
        <v>1795</v>
      </c>
      <c r="E731" s="714" t="s">
        <v>2121</v>
      </c>
    </row>
    <row r="732" spans="1:5" ht="12.75">
      <c r="A732" s="714">
        <v>2400877</v>
      </c>
      <c r="B732" s="714" t="s">
        <v>2128</v>
      </c>
      <c r="C732" s="714" t="s">
        <v>1318</v>
      </c>
      <c r="D732" s="714" t="s">
        <v>1798</v>
      </c>
      <c r="E732" s="714" t="s">
        <v>2029</v>
      </c>
    </row>
    <row r="733" spans="1:5" ht="12.75">
      <c r="A733" s="714">
        <v>2400885</v>
      </c>
      <c r="B733" s="714" t="s">
        <v>2129</v>
      </c>
      <c r="C733" s="714" t="s">
        <v>276</v>
      </c>
      <c r="D733" s="714" t="s">
        <v>1795</v>
      </c>
      <c r="E733" s="714" t="s">
        <v>2121</v>
      </c>
    </row>
    <row r="734" spans="1:5" ht="12.75">
      <c r="A734" s="714">
        <v>2400885</v>
      </c>
      <c r="B734" s="714" t="s">
        <v>2129</v>
      </c>
      <c r="C734" s="714" t="s">
        <v>1318</v>
      </c>
      <c r="D734" s="714" t="s">
        <v>1798</v>
      </c>
      <c r="E734" s="714" t="s">
        <v>2029</v>
      </c>
    </row>
    <row r="735" spans="1:5" ht="12.75">
      <c r="A735" s="714">
        <v>2400893</v>
      </c>
      <c r="B735" s="714" t="s">
        <v>2130</v>
      </c>
      <c r="C735" s="714" t="s">
        <v>276</v>
      </c>
      <c r="D735" s="714" t="s">
        <v>1795</v>
      </c>
      <c r="E735" s="714" t="s">
        <v>2121</v>
      </c>
    </row>
    <row r="736" spans="1:5" ht="12.75">
      <c r="A736" s="714">
        <v>2400893</v>
      </c>
      <c r="B736" s="714" t="s">
        <v>2130</v>
      </c>
      <c r="C736" s="714" t="s">
        <v>1318</v>
      </c>
      <c r="D736" s="714" t="s">
        <v>1798</v>
      </c>
      <c r="E736" s="714" t="s">
        <v>2029</v>
      </c>
    </row>
    <row r="737" spans="1:5" ht="12.75">
      <c r="A737" s="714">
        <v>2400901</v>
      </c>
      <c r="B737" s="714" t="s">
        <v>2131</v>
      </c>
      <c r="C737" s="714" t="s">
        <v>276</v>
      </c>
      <c r="D737" s="714" t="s">
        <v>1795</v>
      </c>
      <c r="E737" s="714" t="s">
        <v>2121</v>
      </c>
    </row>
    <row r="738" spans="1:5" ht="12.75">
      <c r="A738" s="714">
        <v>2400901</v>
      </c>
      <c r="B738" s="714" t="s">
        <v>2131</v>
      </c>
      <c r="C738" s="714" t="s">
        <v>1318</v>
      </c>
      <c r="D738" s="714" t="s">
        <v>1798</v>
      </c>
      <c r="E738" s="714" t="s">
        <v>2029</v>
      </c>
    </row>
    <row r="739" spans="1:5" ht="12.75">
      <c r="A739" s="714">
        <v>2400919</v>
      </c>
      <c r="B739" s="714" t="s">
        <v>2132</v>
      </c>
      <c r="C739" s="714" t="s">
        <v>276</v>
      </c>
      <c r="D739" s="714" t="s">
        <v>1795</v>
      </c>
      <c r="E739" s="714" t="s">
        <v>2121</v>
      </c>
    </row>
    <row r="740" spans="1:5" ht="12.75">
      <c r="A740" s="714">
        <v>2400919</v>
      </c>
      <c r="B740" s="714" t="s">
        <v>2132</v>
      </c>
      <c r="C740" s="714" t="s">
        <v>1318</v>
      </c>
      <c r="D740" s="714" t="s">
        <v>1798</v>
      </c>
      <c r="E740" s="714" t="s">
        <v>2029</v>
      </c>
    </row>
    <row r="741" spans="1:5" ht="12.75">
      <c r="A741" s="714">
        <v>2400927</v>
      </c>
      <c r="B741" s="714" t="s">
        <v>2133</v>
      </c>
      <c r="C741" s="714" t="s">
        <v>276</v>
      </c>
      <c r="D741" s="714" t="s">
        <v>1795</v>
      </c>
      <c r="E741" s="714" t="s">
        <v>2121</v>
      </c>
    </row>
    <row r="742" spans="1:5" ht="12.75">
      <c r="A742" s="714">
        <v>2400927</v>
      </c>
      <c r="B742" s="714" t="s">
        <v>2133</v>
      </c>
      <c r="C742" s="714" t="s">
        <v>1318</v>
      </c>
      <c r="D742" s="714" t="s">
        <v>1798</v>
      </c>
      <c r="E742" s="714" t="s">
        <v>2029</v>
      </c>
    </row>
    <row r="743" spans="1:5" ht="12.75">
      <c r="A743" s="714">
        <v>2400935</v>
      </c>
      <c r="B743" s="714" t="s">
        <v>2134</v>
      </c>
      <c r="C743" s="714" t="s">
        <v>276</v>
      </c>
      <c r="D743" s="714" t="s">
        <v>1795</v>
      </c>
      <c r="E743" s="714" t="s">
        <v>2121</v>
      </c>
    </row>
    <row r="744" spans="1:5" ht="12.75">
      <c r="A744" s="714">
        <v>2400935</v>
      </c>
      <c r="B744" s="714" t="s">
        <v>2134</v>
      </c>
      <c r="C744" s="714" t="s">
        <v>1318</v>
      </c>
      <c r="D744" s="714" t="s">
        <v>1798</v>
      </c>
      <c r="E744" s="714" t="s">
        <v>2029</v>
      </c>
    </row>
    <row r="745" spans="1:5" ht="12.75">
      <c r="A745" s="714">
        <v>2400943</v>
      </c>
      <c r="B745" s="714" t="s">
        <v>2135</v>
      </c>
      <c r="C745" s="714" t="s">
        <v>276</v>
      </c>
      <c r="D745" s="714" t="s">
        <v>1795</v>
      </c>
      <c r="E745" s="714" t="s">
        <v>2121</v>
      </c>
    </row>
    <row r="746" spans="1:5" ht="12.75">
      <c r="A746" s="714">
        <v>2400943</v>
      </c>
      <c r="B746" s="714" t="s">
        <v>2135</v>
      </c>
      <c r="C746" s="714" t="s">
        <v>1318</v>
      </c>
      <c r="D746" s="714" t="s">
        <v>1798</v>
      </c>
      <c r="E746" s="714" t="s">
        <v>2029</v>
      </c>
    </row>
    <row r="747" spans="1:5" ht="12.75">
      <c r="A747" s="714">
        <v>2400950</v>
      </c>
      <c r="B747" s="714" t="s">
        <v>2136</v>
      </c>
      <c r="C747" s="714" t="s">
        <v>276</v>
      </c>
      <c r="D747" s="714" t="s">
        <v>1795</v>
      </c>
      <c r="E747" s="714" t="s">
        <v>2121</v>
      </c>
    </row>
    <row r="748" spans="1:5" ht="12.75">
      <c r="A748" s="714">
        <v>2400950</v>
      </c>
      <c r="B748" s="714" t="s">
        <v>2136</v>
      </c>
      <c r="C748" s="714" t="s">
        <v>453</v>
      </c>
      <c r="D748" s="714" t="s">
        <v>1800</v>
      </c>
      <c r="E748" s="714" t="s">
        <v>2028</v>
      </c>
    </row>
    <row r="749" spans="1:5" ht="12.75">
      <c r="A749" s="714">
        <v>2400950</v>
      </c>
      <c r="B749" s="714" t="s">
        <v>2136</v>
      </c>
      <c r="C749" s="714" t="s">
        <v>1318</v>
      </c>
      <c r="D749" s="714" t="s">
        <v>1798</v>
      </c>
      <c r="E749" s="714" t="s">
        <v>2029</v>
      </c>
    </row>
    <row r="750" spans="1:5" ht="12.75">
      <c r="A750" s="714">
        <v>2400968</v>
      </c>
      <c r="B750" s="714" t="s">
        <v>2137</v>
      </c>
      <c r="C750" s="714" t="s">
        <v>276</v>
      </c>
      <c r="D750" s="714" t="s">
        <v>1795</v>
      </c>
      <c r="E750" s="714" t="s">
        <v>2121</v>
      </c>
    </row>
    <row r="751" spans="1:5" ht="12.75">
      <c r="A751" s="714">
        <v>2400968</v>
      </c>
      <c r="B751" s="714" t="s">
        <v>2137</v>
      </c>
      <c r="C751" s="714" t="s">
        <v>453</v>
      </c>
      <c r="D751" s="714" t="s">
        <v>1800</v>
      </c>
      <c r="E751" s="714" t="s">
        <v>2028</v>
      </c>
    </row>
    <row r="752" spans="1:5" ht="12.75">
      <c r="A752" s="714">
        <v>2400968</v>
      </c>
      <c r="B752" s="714" t="s">
        <v>2137</v>
      </c>
      <c r="C752" s="714" t="s">
        <v>1318</v>
      </c>
      <c r="D752" s="714" t="s">
        <v>1798</v>
      </c>
      <c r="E752" s="714" t="s">
        <v>2029</v>
      </c>
    </row>
    <row r="753" spans="1:5" ht="12.75">
      <c r="A753" s="714">
        <v>2400976</v>
      </c>
      <c r="B753" s="714" t="s">
        <v>2138</v>
      </c>
      <c r="C753" s="714" t="s">
        <v>276</v>
      </c>
      <c r="D753" s="714" t="s">
        <v>1795</v>
      </c>
      <c r="E753" s="714" t="s">
        <v>2027</v>
      </c>
    </row>
    <row r="754" spans="1:5" ht="12.75">
      <c r="A754" s="714">
        <v>2400976</v>
      </c>
      <c r="B754" s="714" t="s">
        <v>2138</v>
      </c>
      <c r="C754" s="714" t="s">
        <v>453</v>
      </c>
      <c r="D754" s="714" t="s">
        <v>1800</v>
      </c>
      <c r="E754" s="714" t="s">
        <v>2028</v>
      </c>
    </row>
    <row r="755" spans="1:5" ht="12.75">
      <c r="A755" s="714">
        <v>2400976</v>
      </c>
      <c r="B755" s="714" t="s">
        <v>2138</v>
      </c>
      <c r="C755" s="714" t="s">
        <v>1318</v>
      </c>
      <c r="D755" s="714" t="s">
        <v>1798</v>
      </c>
      <c r="E755" s="714" t="s">
        <v>2029</v>
      </c>
    </row>
    <row r="756" spans="1:5" ht="12.75">
      <c r="A756" s="714">
        <v>2400984</v>
      </c>
      <c r="B756" s="714" t="s">
        <v>2139</v>
      </c>
      <c r="C756" s="714" t="s">
        <v>276</v>
      </c>
      <c r="D756" s="714" t="s">
        <v>1795</v>
      </c>
      <c r="E756" s="714" t="s">
        <v>2027</v>
      </c>
    </row>
    <row r="757" spans="1:5" ht="12.75">
      <c r="A757" s="714">
        <v>2400984</v>
      </c>
      <c r="B757" s="714" t="s">
        <v>2139</v>
      </c>
      <c r="C757" s="714" t="s">
        <v>453</v>
      </c>
      <c r="D757" s="714" t="s">
        <v>1800</v>
      </c>
      <c r="E757" s="714" t="s">
        <v>2028</v>
      </c>
    </row>
    <row r="758" spans="1:5" ht="12.75">
      <c r="A758" s="714">
        <v>2400984</v>
      </c>
      <c r="B758" s="714" t="s">
        <v>2139</v>
      </c>
      <c r="C758" s="714" t="s">
        <v>1318</v>
      </c>
      <c r="D758" s="714" t="s">
        <v>1798</v>
      </c>
      <c r="E758" s="714" t="s">
        <v>2029</v>
      </c>
    </row>
    <row r="759" spans="1:5" ht="12.75">
      <c r="A759" s="714">
        <v>2400992</v>
      </c>
      <c r="B759" s="714" t="s">
        <v>2140</v>
      </c>
      <c r="C759" s="714" t="s">
        <v>276</v>
      </c>
      <c r="D759" s="714" t="s">
        <v>1795</v>
      </c>
      <c r="E759" s="714" t="s">
        <v>2027</v>
      </c>
    </row>
    <row r="760" spans="1:5" ht="12.75">
      <c r="A760" s="714">
        <v>2400992</v>
      </c>
      <c r="B760" s="714" t="s">
        <v>2140</v>
      </c>
      <c r="C760" s="714" t="s">
        <v>1318</v>
      </c>
      <c r="D760" s="714" t="s">
        <v>1798</v>
      </c>
      <c r="E760" s="714" t="s">
        <v>2029</v>
      </c>
    </row>
    <row r="761" spans="1:5" ht="12.75">
      <c r="A761" s="714">
        <v>2401008</v>
      </c>
      <c r="B761" s="714" t="s">
        <v>2141</v>
      </c>
      <c r="C761" s="714" t="s">
        <v>276</v>
      </c>
      <c r="D761" s="714" t="s">
        <v>1795</v>
      </c>
      <c r="E761" s="714" t="s">
        <v>2027</v>
      </c>
    </row>
    <row r="762" spans="1:5" ht="12.75">
      <c r="A762" s="714">
        <v>2401008</v>
      </c>
      <c r="B762" s="714" t="s">
        <v>2141</v>
      </c>
      <c r="C762" s="714" t="s">
        <v>1318</v>
      </c>
      <c r="D762" s="714" t="s">
        <v>1798</v>
      </c>
      <c r="E762" s="714" t="s">
        <v>2029</v>
      </c>
    </row>
    <row r="763" spans="1:5" ht="12.75">
      <c r="A763" s="714">
        <v>2401016</v>
      </c>
      <c r="B763" s="714" t="s">
        <v>2142</v>
      </c>
      <c r="C763" s="714" t="s">
        <v>276</v>
      </c>
      <c r="D763" s="714" t="s">
        <v>1795</v>
      </c>
      <c r="E763" s="714" t="s">
        <v>2027</v>
      </c>
    </row>
    <row r="764" spans="1:5" ht="12.75">
      <c r="A764" s="714">
        <v>2401016</v>
      </c>
      <c r="B764" s="714" t="s">
        <v>2142</v>
      </c>
      <c r="C764" s="714" t="s">
        <v>1318</v>
      </c>
      <c r="D764" s="714" t="s">
        <v>1798</v>
      </c>
      <c r="E764" s="714" t="s">
        <v>2029</v>
      </c>
    </row>
    <row r="765" spans="1:5" ht="12.75">
      <c r="A765" s="714">
        <v>2401024</v>
      </c>
      <c r="B765" s="714" t="s">
        <v>2143</v>
      </c>
      <c r="C765" s="714" t="s">
        <v>276</v>
      </c>
      <c r="D765" s="714" t="s">
        <v>1795</v>
      </c>
      <c r="E765" s="714" t="s">
        <v>2027</v>
      </c>
    </row>
    <row r="766" spans="1:5" ht="12.75">
      <c r="A766" s="714">
        <v>2401024</v>
      </c>
      <c r="B766" s="714" t="s">
        <v>2143</v>
      </c>
      <c r="C766" s="714" t="s">
        <v>1318</v>
      </c>
      <c r="D766" s="714" t="s">
        <v>1798</v>
      </c>
      <c r="E766" s="714" t="s">
        <v>2029</v>
      </c>
    </row>
    <row r="767" spans="1:5" ht="12.75">
      <c r="A767" s="714">
        <v>2401032</v>
      </c>
      <c r="B767" s="714" t="s">
        <v>2144</v>
      </c>
      <c r="C767" s="714" t="s">
        <v>276</v>
      </c>
      <c r="D767" s="714" t="s">
        <v>1795</v>
      </c>
      <c r="E767" s="714" t="s">
        <v>2027</v>
      </c>
    </row>
    <row r="768" spans="1:5" ht="12.75">
      <c r="A768" s="714">
        <v>2401032</v>
      </c>
      <c r="B768" s="714" t="s">
        <v>2144</v>
      </c>
      <c r="C768" s="714" t="s">
        <v>1318</v>
      </c>
      <c r="D768" s="714" t="s">
        <v>1798</v>
      </c>
      <c r="E768" s="714" t="s">
        <v>2029</v>
      </c>
    </row>
    <row r="769" spans="1:5" ht="12.75">
      <c r="A769" s="714">
        <v>2401040</v>
      </c>
      <c r="B769" s="714" t="s">
        <v>2145</v>
      </c>
      <c r="C769" s="714" t="s">
        <v>276</v>
      </c>
      <c r="D769" s="714" t="s">
        <v>1795</v>
      </c>
      <c r="E769" s="714" t="s">
        <v>2027</v>
      </c>
    </row>
    <row r="770" spans="1:5" ht="12.75">
      <c r="A770" s="714">
        <v>2401040</v>
      </c>
      <c r="B770" s="714" t="s">
        <v>2145</v>
      </c>
      <c r="C770" s="714" t="s">
        <v>1318</v>
      </c>
      <c r="D770" s="714" t="s">
        <v>1798</v>
      </c>
      <c r="E770" s="714" t="s">
        <v>2029</v>
      </c>
    </row>
    <row r="771" spans="1:5" ht="12.75">
      <c r="A771" s="714">
        <v>2401057</v>
      </c>
      <c r="B771" s="714" t="s">
        <v>2146</v>
      </c>
      <c r="C771" s="714" t="s">
        <v>276</v>
      </c>
      <c r="D771" s="714" t="s">
        <v>1795</v>
      </c>
      <c r="E771" s="714" t="s">
        <v>2027</v>
      </c>
    </row>
    <row r="772" spans="1:5" ht="12.75">
      <c r="A772" s="714">
        <v>2401057</v>
      </c>
      <c r="B772" s="714" t="s">
        <v>2146</v>
      </c>
      <c r="C772" s="714" t="s">
        <v>1318</v>
      </c>
      <c r="D772" s="714" t="s">
        <v>1798</v>
      </c>
      <c r="E772" s="714" t="s">
        <v>2029</v>
      </c>
    </row>
    <row r="773" spans="1:5" ht="12.75">
      <c r="A773" s="714">
        <v>2401065</v>
      </c>
      <c r="B773" s="714" t="s">
        <v>2147</v>
      </c>
      <c r="C773" s="714" t="s">
        <v>276</v>
      </c>
      <c r="D773" s="714" t="s">
        <v>1795</v>
      </c>
      <c r="E773" s="714" t="s">
        <v>2027</v>
      </c>
    </row>
    <row r="774" spans="1:5" ht="12.75">
      <c r="A774" s="714">
        <v>2401065</v>
      </c>
      <c r="B774" s="714" t="s">
        <v>2147</v>
      </c>
      <c r="C774" s="714" t="s">
        <v>1318</v>
      </c>
      <c r="D774" s="714" t="s">
        <v>1798</v>
      </c>
      <c r="E774" s="714" t="s">
        <v>2029</v>
      </c>
    </row>
    <row r="775" spans="1:5" ht="12.75">
      <c r="A775" s="714">
        <v>2401073</v>
      </c>
      <c r="B775" s="714" t="s">
        <v>2148</v>
      </c>
      <c r="C775" s="714" t="s">
        <v>276</v>
      </c>
      <c r="D775" s="714" t="s">
        <v>1795</v>
      </c>
      <c r="E775" s="714" t="s">
        <v>2027</v>
      </c>
    </row>
    <row r="776" spans="1:5" ht="12.75">
      <c r="A776" s="714">
        <v>2401073</v>
      </c>
      <c r="B776" s="714" t="s">
        <v>2148</v>
      </c>
      <c r="C776" s="714" t="s">
        <v>1318</v>
      </c>
      <c r="D776" s="714" t="s">
        <v>1798</v>
      </c>
      <c r="E776" s="714" t="s">
        <v>2029</v>
      </c>
    </row>
    <row r="777" spans="1:5" ht="12.75">
      <c r="A777" s="714">
        <v>2401099</v>
      </c>
      <c r="B777" s="714" t="s">
        <v>2149</v>
      </c>
      <c r="C777" s="714" t="s">
        <v>276</v>
      </c>
      <c r="D777" s="714" t="s">
        <v>1795</v>
      </c>
      <c r="E777" s="714" t="s">
        <v>2027</v>
      </c>
    </row>
    <row r="778" spans="1:5" ht="12.75">
      <c r="A778" s="714">
        <v>2401099</v>
      </c>
      <c r="B778" s="714" t="s">
        <v>2149</v>
      </c>
      <c r="C778" s="714" t="s">
        <v>453</v>
      </c>
      <c r="D778" s="714" t="s">
        <v>1800</v>
      </c>
      <c r="E778" s="714" t="s">
        <v>2028</v>
      </c>
    </row>
    <row r="779" spans="1:5" ht="12.75">
      <c r="A779" s="714">
        <v>2401099</v>
      </c>
      <c r="B779" s="714" t="s">
        <v>2149</v>
      </c>
      <c r="C779" s="714" t="s">
        <v>1318</v>
      </c>
      <c r="D779" s="714" t="s">
        <v>1798</v>
      </c>
      <c r="E779" s="714" t="s">
        <v>2029</v>
      </c>
    </row>
    <row r="780" spans="1:5" ht="12.75">
      <c r="A780" s="714">
        <v>2401107</v>
      </c>
      <c r="B780" s="714" t="s">
        <v>2150</v>
      </c>
      <c r="C780" s="714" t="s">
        <v>276</v>
      </c>
      <c r="D780" s="714" t="s">
        <v>1795</v>
      </c>
      <c r="E780" s="714" t="s">
        <v>2027</v>
      </c>
    </row>
    <row r="781" spans="1:5" ht="12.75">
      <c r="A781" s="714">
        <v>2401107</v>
      </c>
      <c r="B781" s="714" t="s">
        <v>2150</v>
      </c>
      <c r="C781" s="714" t="s">
        <v>453</v>
      </c>
      <c r="D781" s="714" t="s">
        <v>1800</v>
      </c>
      <c r="E781" s="714" t="s">
        <v>2028</v>
      </c>
    </row>
    <row r="782" spans="1:5" ht="12.75">
      <c r="A782" s="714">
        <v>2401107</v>
      </c>
      <c r="B782" s="714" t="s">
        <v>2150</v>
      </c>
      <c r="C782" s="714" t="s">
        <v>1318</v>
      </c>
      <c r="D782" s="714" t="s">
        <v>1798</v>
      </c>
      <c r="E782" s="714" t="s">
        <v>2029</v>
      </c>
    </row>
    <row r="783" spans="1:5" ht="12.75">
      <c r="A783" s="714">
        <v>2401115</v>
      </c>
      <c r="B783" s="714" t="s">
        <v>2151</v>
      </c>
      <c r="C783" s="714" t="s">
        <v>276</v>
      </c>
      <c r="D783" s="714" t="s">
        <v>1795</v>
      </c>
      <c r="E783" s="714" t="s">
        <v>2027</v>
      </c>
    </row>
    <row r="784" spans="1:5" ht="12.75">
      <c r="A784" s="714">
        <v>2401115</v>
      </c>
      <c r="B784" s="714" t="s">
        <v>2151</v>
      </c>
      <c r="C784" s="714" t="s">
        <v>1318</v>
      </c>
      <c r="D784" s="714" t="s">
        <v>1798</v>
      </c>
      <c r="E784" s="714" t="s">
        <v>2029</v>
      </c>
    </row>
    <row r="785" spans="1:5" ht="12.75">
      <c r="A785" s="714">
        <v>2401123</v>
      </c>
      <c r="B785" s="714" t="s">
        <v>2152</v>
      </c>
      <c r="C785" s="714" t="s">
        <v>276</v>
      </c>
      <c r="D785" s="714" t="s">
        <v>1795</v>
      </c>
      <c r="E785" s="714" t="s">
        <v>2027</v>
      </c>
    </row>
    <row r="786" spans="1:5" ht="12.75">
      <c r="A786" s="714">
        <v>2401123</v>
      </c>
      <c r="B786" s="714" t="s">
        <v>2152</v>
      </c>
      <c r="C786" s="714" t="s">
        <v>1318</v>
      </c>
      <c r="D786" s="714" t="s">
        <v>1798</v>
      </c>
      <c r="E786" s="714" t="s">
        <v>2029</v>
      </c>
    </row>
    <row r="787" spans="1:5" ht="12.75">
      <c r="A787" s="714">
        <v>2401131</v>
      </c>
      <c r="B787" s="714" t="s">
        <v>2153</v>
      </c>
      <c r="C787" s="714" t="s">
        <v>276</v>
      </c>
      <c r="D787" s="714" t="s">
        <v>1795</v>
      </c>
      <c r="E787" s="714" t="s">
        <v>2027</v>
      </c>
    </row>
    <row r="788" spans="1:5" ht="12.75">
      <c r="A788" s="714">
        <v>2401131</v>
      </c>
      <c r="B788" s="714" t="s">
        <v>2153</v>
      </c>
      <c r="C788" s="714" t="s">
        <v>1318</v>
      </c>
      <c r="D788" s="714" t="s">
        <v>1798</v>
      </c>
      <c r="E788" s="714" t="s">
        <v>2029</v>
      </c>
    </row>
    <row r="789" spans="1:5" ht="12.75">
      <c r="A789" s="714">
        <v>2401149</v>
      </c>
      <c r="B789" s="714" t="s">
        <v>2154</v>
      </c>
      <c r="C789" s="714" t="s">
        <v>276</v>
      </c>
      <c r="D789" s="714" t="s">
        <v>1795</v>
      </c>
      <c r="E789" s="714" t="s">
        <v>2027</v>
      </c>
    </row>
    <row r="790" spans="1:5" ht="12.75">
      <c r="A790" s="714">
        <v>2401149</v>
      </c>
      <c r="B790" s="714" t="s">
        <v>2154</v>
      </c>
      <c r="C790" s="714" t="s">
        <v>1318</v>
      </c>
      <c r="D790" s="714" t="s">
        <v>1798</v>
      </c>
      <c r="E790" s="714" t="s">
        <v>2029</v>
      </c>
    </row>
    <row r="791" spans="1:5" ht="12.75">
      <c r="A791" s="714">
        <v>2401156</v>
      </c>
      <c r="B791" s="714" t="s">
        <v>2155</v>
      </c>
      <c r="C791" s="714" t="s">
        <v>276</v>
      </c>
      <c r="D791" s="714" t="s">
        <v>1795</v>
      </c>
      <c r="E791" s="714" t="s">
        <v>2027</v>
      </c>
    </row>
    <row r="792" spans="1:5" ht="12.75">
      <c r="A792" s="714">
        <v>2401156</v>
      </c>
      <c r="B792" s="714" t="s">
        <v>2155</v>
      </c>
      <c r="C792" s="714" t="s">
        <v>1318</v>
      </c>
      <c r="D792" s="714" t="s">
        <v>1798</v>
      </c>
      <c r="E792" s="714" t="s">
        <v>2029</v>
      </c>
    </row>
    <row r="793" spans="1:5" ht="12.75">
      <c r="A793" s="714">
        <v>2401164</v>
      </c>
      <c r="B793" s="714" t="s">
        <v>2156</v>
      </c>
      <c r="C793" s="714" t="s">
        <v>276</v>
      </c>
      <c r="D793" s="714" t="s">
        <v>1795</v>
      </c>
      <c r="E793" s="714" t="s">
        <v>2027</v>
      </c>
    </row>
    <row r="794" spans="1:5" ht="12.75">
      <c r="A794" s="714">
        <v>2401164</v>
      </c>
      <c r="B794" s="714" t="s">
        <v>2156</v>
      </c>
      <c r="C794" s="714" t="s">
        <v>1318</v>
      </c>
      <c r="D794" s="714" t="s">
        <v>1798</v>
      </c>
      <c r="E794" s="714" t="s">
        <v>2029</v>
      </c>
    </row>
    <row r="795" spans="1:5" ht="12.75">
      <c r="A795" s="714">
        <v>2401172</v>
      </c>
      <c r="B795" s="714" t="s">
        <v>2157</v>
      </c>
      <c r="C795" s="714" t="s">
        <v>276</v>
      </c>
      <c r="D795" s="714" t="s">
        <v>1795</v>
      </c>
      <c r="E795" s="714" t="s">
        <v>2027</v>
      </c>
    </row>
    <row r="796" spans="1:5" ht="12.75">
      <c r="A796" s="714">
        <v>2401172</v>
      </c>
      <c r="B796" s="714" t="s">
        <v>2157</v>
      </c>
      <c r="C796" s="714" t="s">
        <v>1318</v>
      </c>
      <c r="D796" s="714" t="s">
        <v>1798</v>
      </c>
      <c r="E796" s="714" t="s">
        <v>2029</v>
      </c>
    </row>
    <row r="797" spans="1:5" ht="12.75">
      <c r="A797" s="714">
        <v>2401180</v>
      </c>
      <c r="B797" s="714" t="s">
        <v>2158</v>
      </c>
      <c r="C797" s="714" t="s">
        <v>276</v>
      </c>
      <c r="D797" s="714" t="s">
        <v>1795</v>
      </c>
      <c r="E797" s="714" t="s">
        <v>2027</v>
      </c>
    </row>
    <row r="798" spans="1:5" ht="12.75">
      <c r="A798" s="714">
        <v>2401180</v>
      </c>
      <c r="B798" s="714" t="s">
        <v>2158</v>
      </c>
      <c r="C798" s="714" t="s">
        <v>1318</v>
      </c>
      <c r="D798" s="714" t="s">
        <v>1798</v>
      </c>
      <c r="E798" s="714" t="s">
        <v>2029</v>
      </c>
    </row>
    <row r="799" spans="1:5" ht="12.75">
      <c r="A799" s="714">
        <v>2401198</v>
      </c>
      <c r="B799" s="714" t="s">
        <v>2159</v>
      </c>
      <c r="C799" s="714" t="s">
        <v>276</v>
      </c>
      <c r="D799" s="714" t="s">
        <v>1795</v>
      </c>
      <c r="E799" s="714" t="s">
        <v>2027</v>
      </c>
    </row>
    <row r="800" spans="1:5" ht="12.75">
      <c r="A800" s="714">
        <v>2401198</v>
      </c>
      <c r="B800" s="714" t="s">
        <v>2159</v>
      </c>
      <c r="C800" s="714" t="s">
        <v>1318</v>
      </c>
      <c r="D800" s="714" t="s">
        <v>1798</v>
      </c>
      <c r="E800" s="714" t="s">
        <v>2029</v>
      </c>
    </row>
    <row r="801" spans="1:5" ht="12.75">
      <c r="A801" s="714">
        <v>2401206</v>
      </c>
      <c r="B801" s="714" t="s">
        <v>2160</v>
      </c>
      <c r="C801" s="714" t="s">
        <v>276</v>
      </c>
      <c r="D801" s="714" t="s">
        <v>1795</v>
      </c>
      <c r="E801" s="714" t="s">
        <v>2027</v>
      </c>
    </row>
    <row r="802" spans="1:5" ht="12.75">
      <c r="A802" s="714">
        <v>2401206</v>
      </c>
      <c r="B802" s="714" t="s">
        <v>2160</v>
      </c>
      <c r="C802" s="714" t="s">
        <v>1318</v>
      </c>
      <c r="D802" s="714" t="s">
        <v>1798</v>
      </c>
      <c r="E802" s="714" t="s">
        <v>2029</v>
      </c>
    </row>
    <row r="803" spans="1:5" ht="12.75">
      <c r="A803" s="714">
        <v>2401214</v>
      </c>
      <c r="B803" s="714" t="s">
        <v>2161</v>
      </c>
      <c r="C803" s="714" t="s">
        <v>276</v>
      </c>
      <c r="D803" s="714" t="s">
        <v>1795</v>
      </c>
      <c r="E803" s="714" t="s">
        <v>2027</v>
      </c>
    </row>
    <row r="804" spans="1:5" ht="12.75">
      <c r="A804" s="714">
        <v>2401214</v>
      </c>
      <c r="B804" s="714" t="s">
        <v>2161</v>
      </c>
      <c r="C804" s="714" t="s">
        <v>1318</v>
      </c>
      <c r="D804" s="714" t="s">
        <v>1798</v>
      </c>
      <c r="E804" s="714" t="s">
        <v>2029</v>
      </c>
    </row>
    <row r="805" spans="1:5" ht="12.75">
      <c r="A805" s="714">
        <v>2401222</v>
      </c>
      <c r="B805" s="714" t="s">
        <v>2162</v>
      </c>
      <c r="C805" s="714" t="s">
        <v>276</v>
      </c>
      <c r="D805" s="714" t="s">
        <v>1795</v>
      </c>
      <c r="E805" s="714" t="s">
        <v>2027</v>
      </c>
    </row>
    <row r="806" spans="1:5" ht="12.75">
      <c r="A806" s="714">
        <v>2401222</v>
      </c>
      <c r="B806" s="714" t="s">
        <v>2162</v>
      </c>
      <c r="C806" s="714" t="s">
        <v>1318</v>
      </c>
      <c r="D806" s="714" t="s">
        <v>1798</v>
      </c>
      <c r="E806" s="714" t="s">
        <v>2029</v>
      </c>
    </row>
    <row r="807" spans="1:5" ht="12.75">
      <c r="A807" s="714">
        <v>2401230</v>
      </c>
      <c r="B807" s="714" t="s">
        <v>2163</v>
      </c>
      <c r="C807" s="714" t="s">
        <v>276</v>
      </c>
      <c r="D807" s="714" t="s">
        <v>1795</v>
      </c>
      <c r="E807" s="714" t="s">
        <v>2027</v>
      </c>
    </row>
    <row r="808" spans="1:5" ht="12.75">
      <c r="A808" s="714">
        <v>2401230</v>
      </c>
      <c r="B808" s="714" t="s">
        <v>2163</v>
      </c>
      <c r="C808" s="714" t="s">
        <v>1318</v>
      </c>
      <c r="D808" s="714" t="s">
        <v>1798</v>
      </c>
      <c r="E808" s="714" t="s">
        <v>2029</v>
      </c>
    </row>
    <row r="809" spans="1:5" ht="12.75">
      <c r="A809" s="714">
        <v>2401248</v>
      </c>
      <c r="B809" s="714" t="s">
        <v>2164</v>
      </c>
      <c r="C809" s="714" t="s">
        <v>276</v>
      </c>
      <c r="D809" s="714" t="s">
        <v>1795</v>
      </c>
      <c r="E809" s="714" t="s">
        <v>2027</v>
      </c>
    </row>
    <row r="810" spans="1:5" ht="12.75">
      <c r="A810" s="714">
        <v>2401248</v>
      </c>
      <c r="B810" s="714" t="s">
        <v>2164</v>
      </c>
      <c r="C810" s="714" t="s">
        <v>1318</v>
      </c>
      <c r="D810" s="714" t="s">
        <v>1798</v>
      </c>
      <c r="E810" s="714" t="s">
        <v>2029</v>
      </c>
    </row>
    <row r="811" spans="1:5" ht="12.75">
      <c r="A811" s="714">
        <v>2401255</v>
      </c>
      <c r="B811" s="714" t="s">
        <v>2165</v>
      </c>
      <c r="C811" s="714" t="s">
        <v>276</v>
      </c>
      <c r="D811" s="714" t="s">
        <v>1795</v>
      </c>
      <c r="E811" s="714" t="s">
        <v>2027</v>
      </c>
    </row>
    <row r="812" spans="1:5" ht="12.75">
      <c r="A812" s="714">
        <v>2401255</v>
      </c>
      <c r="B812" s="714" t="s">
        <v>2165</v>
      </c>
      <c r="C812" s="714" t="s">
        <v>1318</v>
      </c>
      <c r="D812" s="714" t="s">
        <v>1798</v>
      </c>
      <c r="E812" s="714" t="s">
        <v>2029</v>
      </c>
    </row>
    <row r="813" spans="1:5" ht="12.75">
      <c r="A813" s="714">
        <v>2401263</v>
      </c>
      <c r="B813" s="714" t="s">
        <v>2166</v>
      </c>
      <c r="C813" s="714" t="s">
        <v>276</v>
      </c>
      <c r="D813" s="714" t="s">
        <v>1795</v>
      </c>
      <c r="E813" s="714" t="s">
        <v>2027</v>
      </c>
    </row>
    <row r="814" spans="1:5" ht="12.75">
      <c r="A814" s="714">
        <v>2401263</v>
      </c>
      <c r="B814" s="714" t="s">
        <v>2166</v>
      </c>
      <c r="C814" s="714" t="s">
        <v>1318</v>
      </c>
      <c r="D814" s="714" t="s">
        <v>1798</v>
      </c>
      <c r="E814" s="714" t="s">
        <v>2029</v>
      </c>
    </row>
    <row r="815" spans="1:5" ht="12.75">
      <c r="A815" s="714">
        <v>2401271</v>
      </c>
      <c r="B815" s="714" t="s">
        <v>2167</v>
      </c>
      <c r="C815" s="714" t="s">
        <v>276</v>
      </c>
      <c r="D815" s="714" t="s">
        <v>1795</v>
      </c>
      <c r="E815" s="714" t="s">
        <v>2027</v>
      </c>
    </row>
    <row r="816" spans="1:5" ht="12.75">
      <c r="A816" s="714">
        <v>2401271</v>
      </c>
      <c r="B816" s="714" t="s">
        <v>2167</v>
      </c>
      <c r="C816" s="714" t="s">
        <v>1318</v>
      </c>
      <c r="D816" s="714" t="s">
        <v>1798</v>
      </c>
      <c r="E816" s="714" t="s">
        <v>2029</v>
      </c>
    </row>
    <row r="817" spans="1:5" ht="12.75">
      <c r="A817" s="714">
        <v>2401289</v>
      </c>
      <c r="B817" s="714" t="s">
        <v>2168</v>
      </c>
      <c r="C817" s="714" t="s">
        <v>276</v>
      </c>
      <c r="D817" s="714" t="s">
        <v>1795</v>
      </c>
      <c r="E817" s="714" t="s">
        <v>2027</v>
      </c>
    </row>
    <row r="818" spans="1:5" ht="12.75">
      <c r="A818" s="714">
        <v>2401289</v>
      </c>
      <c r="B818" s="714" t="s">
        <v>2168</v>
      </c>
      <c r="C818" s="714" t="s">
        <v>1318</v>
      </c>
      <c r="D818" s="714" t="s">
        <v>1798</v>
      </c>
      <c r="E818" s="714" t="s">
        <v>2029</v>
      </c>
    </row>
    <row r="819" spans="1:5" ht="12.75">
      <c r="A819" s="714">
        <v>2401297</v>
      </c>
      <c r="B819" s="714" t="s">
        <v>2169</v>
      </c>
      <c r="C819" s="714" t="s">
        <v>276</v>
      </c>
      <c r="D819" s="714" t="s">
        <v>1795</v>
      </c>
      <c r="E819" s="714" t="s">
        <v>2027</v>
      </c>
    </row>
    <row r="820" spans="1:5" ht="12.75">
      <c r="A820" s="714">
        <v>2401297</v>
      </c>
      <c r="B820" s="714" t="s">
        <v>2169</v>
      </c>
      <c r="C820" s="714" t="s">
        <v>1318</v>
      </c>
      <c r="D820" s="714" t="s">
        <v>1798</v>
      </c>
      <c r="E820" s="714" t="s">
        <v>2029</v>
      </c>
    </row>
    <row r="821" spans="1:5" ht="12.75">
      <c r="A821" s="714">
        <v>2401305</v>
      </c>
      <c r="B821" s="714" t="s">
        <v>2170</v>
      </c>
      <c r="C821" s="714" t="s">
        <v>276</v>
      </c>
      <c r="D821" s="714" t="s">
        <v>1795</v>
      </c>
      <c r="E821" s="714" t="s">
        <v>2027</v>
      </c>
    </row>
    <row r="822" spans="1:5" ht="12.75">
      <c r="A822" s="714">
        <v>2401305</v>
      </c>
      <c r="B822" s="714" t="s">
        <v>2170</v>
      </c>
      <c r="C822" s="714" t="s">
        <v>1318</v>
      </c>
      <c r="D822" s="714" t="s">
        <v>1798</v>
      </c>
      <c r="E822" s="714" t="s">
        <v>2029</v>
      </c>
    </row>
    <row r="823" spans="1:5" ht="12.75">
      <c r="A823" s="714">
        <v>2401321</v>
      </c>
      <c r="B823" s="714" t="s">
        <v>2171</v>
      </c>
      <c r="C823" s="714" t="s">
        <v>276</v>
      </c>
      <c r="D823" s="714" t="s">
        <v>1795</v>
      </c>
      <c r="E823" s="714" t="s">
        <v>2027</v>
      </c>
    </row>
    <row r="824" spans="1:5" ht="12.75">
      <c r="A824" s="714">
        <v>2401321</v>
      </c>
      <c r="B824" s="714" t="s">
        <v>2171</v>
      </c>
      <c r="C824" s="714" t="s">
        <v>1318</v>
      </c>
      <c r="D824" s="714" t="s">
        <v>1798</v>
      </c>
      <c r="E824" s="714" t="s">
        <v>2029</v>
      </c>
    </row>
    <row r="825" spans="1:5" ht="12.75">
      <c r="A825" s="714">
        <v>2401339</v>
      </c>
      <c r="B825" s="714" t="s">
        <v>2172</v>
      </c>
      <c r="C825" s="714" t="s">
        <v>276</v>
      </c>
      <c r="D825" s="714" t="s">
        <v>1795</v>
      </c>
      <c r="E825" s="714" t="s">
        <v>2027</v>
      </c>
    </row>
    <row r="826" spans="1:5" ht="12.75">
      <c r="A826" s="714">
        <v>2401339</v>
      </c>
      <c r="B826" s="714" t="s">
        <v>2172</v>
      </c>
      <c r="C826" s="714" t="s">
        <v>453</v>
      </c>
      <c r="D826" s="714" t="s">
        <v>1800</v>
      </c>
      <c r="E826" s="714" t="s">
        <v>2028</v>
      </c>
    </row>
    <row r="827" spans="1:5" ht="12.75">
      <c r="A827" s="714">
        <v>2401339</v>
      </c>
      <c r="B827" s="714" t="s">
        <v>2172</v>
      </c>
      <c r="C827" s="714" t="s">
        <v>1318</v>
      </c>
      <c r="D827" s="714" t="s">
        <v>1798</v>
      </c>
      <c r="E827" s="714" t="s">
        <v>2029</v>
      </c>
    </row>
    <row r="828" spans="1:5" ht="12.75">
      <c r="A828" s="714">
        <v>2401347</v>
      </c>
      <c r="B828" s="714" t="s">
        <v>2173</v>
      </c>
      <c r="C828" s="714" t="s">
        <v>276</v>
      </c>
      <c r="D828" s="714" t="s">
        <v>1795</v>
      </c>
      <c r="E828" s="714" t="s">
        <v>2121</v>
      </c>
    </row>
    <row r="829" spans="1:5" ht="12.75">
      <c r="A829" s="714">
        <v>2401347</v>
      </c>
      <c r="B829" s="714" t="s">
        <v>2173</v>
      </c>
      <c r="C829" s="714" t="s">
        <v>1318</v>
      </c>
      <c r="D829" s="714" t="s">
        <v>1798</v>
      </c>
      <c r="E829" s="714" t="s">
        <v>2029</v>
      </c>
    </row>
    <row r="830" spans="1:5" ht="12.75">
      <c r="A830" s="714">
        <v>2401461</v>
      </c>
      <c r="B830" s="714" t="s">
        <v>2174</v>
      </c>
      <c r="C830" s="714" t="s">
        <v>276</v>
      </c>
      <c r="D830" s="714" t="s">
        <v>1795</v>
      </c>
      <c r="E830" s="714" t="s">
        <v>2121</v>
      </c>
    </row>
    <row r="831" spans="1:5" ht="12.75">
      <c r="A831" s="714">
        <v>2401461</v>
      </c>
      <c r="B831" s="714" t="s">
        <v>2174</v>
      </c>
      <c r="C831" s="714" t="s">
        <v>1318</v>
      </c>
      <c r="D831" s="714" t="s">
        <v>1798</v>
      </c>
      <c r="E831" s="714" t="s">
        <v>2029</v>
      </c>
    </row>
    <row r="832" spans="1:5" ht="12.75">
      <c r="A832" s="714">
        <v>2401479</v>
      </c>
      <c r="B832" s="714" t="s">
        <v>2175</v>
      </c>
      <c r="C832" s="714" t="s">
        <v>276</v>
      </c>
      <c r="D832" s="714" t="s">
        <v>1795</v>
      </c>
      <c r="E832" s="714" t="s">
        <v>2121</v>
      </c>
    </row>
    <row r="833" spans="1:5" ht="12.75">
      <c r="A833" s="714">
        <v>2401479</v>
      </c>
      <c r="B833" s="714" t="s">
        <v>2175</v>
      </c>
      <c r="C833" s="714" t="s">
        <v>1318</v>
      </c>
      <c r="D833" s="714" t="s">
        <v>1798</v>
      </c>
      <c r="E833" s="714" t="s">
        <v>2029</v>
      </c>
    </row>
    <row r="834" spans="1:5" ht="12.75">
      <c r="A834" s="714">
        <v>2401487</v>
      </c>
      <c r="B834" s="714" t="s">
        <v>2176</v>
      </c>
      <c r="C834" s="714" t="s">
        <v>276</v>
      </c>
      <c r="D834" s="714" t="s">
        <v>1795</v>
      </c>
      <c r="E834" s="714" t="s">
        <v>2027</v>
      </c>
    </row>
    <row r="835" spans="1:5" ht="12.75">
      <c r="A835" s="714">
        <v>2401487</v>
      </c>
      <c r="B835" s="714" t="s">
        <v>2176</v>
      </c>
      <c r="C835" s="714" t="s">
        <v>1318</v>
      </c>
      <c r="D835" s="714" t="s">
        <v>1798</v>
      </c>
      <c r="E835" s="714" t="s">
        <v>2029</v>
      </c>
    </row>
    <row r="836" spans="1:5" ht="12.75">
      <c r="A836" s="714">
        <v>2401503</v>
      </c>
      <c r="B836" s="714" t="s">
        <v>2177</v>
      </c>
      <c r="C836" s="714" t="s">
        <v>276</v>
      </c>
      <c r="D836" s="714" t="s">
        <v>1795</v>
      </c>
      <c r="E836" s="714" t="s">
        <v>2027</v>
      </c>
    </row>
    <row r="837" spans="1:5" ht="12.75">
      <c r="A837" s="714">
        <v>2401503</v>
      </c>
      <c r="B837" s="714" t="s">
        <v>2177</v>
      </c>
      <c r="C837" s="714" t="s">
        <v>1318</v>
      </c>
      <c r="D837" s="714" t="s">
        <v>1798</v>
      </c>
      <c r="E837" s="714" t="s">
        <v>2029</v>
      </c>
    </row>
    <row r="838" spans="1:5" ht="12.75">
      <c r="A838" s="714">
        <v>2401545</v>
      </c>
      <c r="B838" s="714" t="s">
        <v>2178</v>
      </c>
      <c r="C838" s="714" t="s">
        <v>276</v>
      </c>
      <c r="D838" s="714" t="s">
        <v>1795</v>
      </c>
      <c r="E838" s="714" t="s">
        <v>2027</v>
      </c>
    </row>
    <row r="839" spans="1:5" ht="12.75">
      <c r="A839" s="714">
        <v>2401545</v>
      </c>
      <c r="B839" s="714" t="s">
        <v>2178</v>
      </c>
      <c r="C839" s="714" t="s">
        <v>1318</v>
      </c>
      <c r="D839" s="714" t="s">
        <v>1798</v>
      </c>
      <c r="E839" s="714" t="s">
        <v>2029</v>
      </c>
    </row>
    <row r="840" spans="1:5" ht="12.75">
      <c r="A840" s="714">
        <v>2401552</v>
      </c>
      <c r="B840" s="714" t="s">
        <v>2179</v>
      </c>
      <c r="C840" s="714" t="s">
        <v>276</v>
      </c>
      <c r="D840" s="714" t="s">
        <v>1795</v>
      </c>
      <c r="E840" s="714" t="s">
        <v>2027</v>
      </c>
    </row>
    <row r="841" spans="1:5" ht="12.75">
      <c r="A841" s="714">
        <v>2401552</v>
      </c>
      <c r="B841" s="714" t="s">
        <v>2179</v>
      </c>
      <c r="C841" s="714" t="s">
        <v>1318</v>
      </c>
      <c r="D841" s="714" t="s">
        <v>1798</v>
      </c>
      <c r="E841" s="714" t="s">
        <v>2029</v>
      </c>
    </row>
    <row r="842" spans="1:5" ht="12.75">
      <c r="A842" s="714">
        <v>2401560</v>
      </c>
      <c r="B842" s="714" t="s">
        <v>2180</v>
      </c>
      <c r="C842" s="714" t="s">
        <v>276</v>
      </c>
      <c r="D842" s="714" t="s">
        <v>1795</v>
      </c>
      <c r="E842" s="714" t="s">
        <v>2027</v>
      </c>
    </row>
    <row r="843" spans="1:5" ht="12.75">
      <c r="A843" s="714">
        <v>2401560</v>
      </c>
      <c r="B843" s="714" t="s">
        <v>2180</v>
      </c>
      <c r="C843" s="714" t="s">
        <v>1318</v>
      </c>
      <c r="D843" s="714" t="s">
        <v>1798</v>
      </c>
      <c r="E843" s="714" t="s">
        <v>2029</v>
      </c>
    </row>
    <row r="844" spans="1:5" ht="12.75">
      <c r="A844" s="714">
        <v>2401578</v>
      </c>
      <c r="B844" s="714" t="s">
        <v>2181</v>
      </c>
      <c r="C844" s="714" t="s">
        <v>276</v>
      </c>
      <c r="D844" s="714" t="s">
        <v>1795</v>
      </c>
      <c r="E844" s="714" t="s">
        <v>2027</v>
      </c>
    </row>
    <row r="845" spans="1:5" ht="12.75">
      <c r="A845" s="714">
        <v>2401578</v>
      </c>
      <c r="B845" s="714" t="s">
        <v>2181</v>
      </c>
      <c r="C845" s="714" t="s">
        <v>1318</v>
      </c>
      <c r="D845" s="714" t="s">
        <v>1798</v>
      </c>
      <c r="E845" s="714" t="s">
        <v>2029</v>
      </c>
    </row>
    <row r="846" spans="1:5" ht="12.75">
      <c r="A846" s="714">
        <v>2401586</v>
      </c>
      <c r="B846" s="714" t="s">
        <v>2182</v>
      </c>
      <c r="C846" s="714" t="s">
        <v>276</v>
      </c>
      <c r="D846" s="714" t="s">
        <v>1795</v>
      </c>
      <c r="E846" s="714" t="s">
        <v>2027</v>
      </c>
    </row>
    <row r="847" spans="1:5" ht="12.75">
      <c r="A847" s="714">
        <v>2401586</v>
      </c>
      <c r="B847" s="714" t="s">
        <v>2182</v>
      </c>
      <c r="C847" s="714" t="s">
        <v>1318</v>
      </c>
      <c r="D847" s="714" t="s">
        <v>1798</v>
      </c>
      <c r="E847" s="714" t="s">
        <v>2029</v>
      </c>
    </row>
    <row r="848" spans="1:5" ht="12.75">
      <c r="A848" s="714">
        <v>2401594</v>
      </c>
      <c r="B848" s="714" t="s">
        <v>2183</v>
      </c>
      <c r="C848" s="714" t="s">
        <v>276</v>
      </c>
      <c r="D848" s="714" t="s">
        <v>1795</v>
      </c>
      <c r="E848" s="714" t="s">
        <v>2027</v>
      </c>
    </row>
    <row r="849" spans="1:5" ht="12.75">
      <c r="A849" s="714">
        <v>2401594</v>
      </c>
      <c r="B849" s="714" t="s">
        <v>2183</v>
      </c>
      <c r="C849" s="714" t="s">
        <v>1318</v>
      </c>
      <c r="D849" s="714" t="s">
        <v>1798</v>
      </c>
      <c r="E849" s="714" t="s">
        <v>2029</v>
      </c>
    </row>
    <row r="850" spans="1:5" ht="12.75">
      <c r="A850" s="714">
        <v>2401602</v>
      </c>
      <c r="B850" s="714" t="s">
        <v>2184</v>
      </c>
      <c r="C850" s="714" t="s">
        <v>276</v>
      </c>
      <c r="D850" s="714" t="s">
        <v>1795</v>
      </c>
      <c r="E850" s="714" t="s">
        <v>2027</v>
      </c>
    </row>
    <row r="851" spans="1:5" ht="12.75">
      <c r="A851" s="714">
        <v>2401602</v>
      </c>
      <c r="B851" s="714" t="s">
        <v>2185</v>
      </c>
      <c r="C851" s="714" t="s">
        <v>1318</v>
      </c>
      <c r="D851" s="714" t="s">
        <v>1798</v>
      </c>
      <c r="E851" s="714" t="s">
        <v>2029</v>
      </c>
    </row>
    <row r="852" spans="1:5" ht="12.75">
      <c r="A852" s="714">
        <v>2401610</v>
      </c>
      <c r="B852" s="714" t="s">
        <v>2186</v>
      </c>
      <c r="C852" s="714" t="s">
        <v>276</v>
      </c>
      <c r="D852" s="714" t="s">
        <v>1795</v>
      </c>
      <c r="E852" s="714" t="s">
        <v>2027</v>
      </c>
    </row>
    <row r="853" spans="1:5" ht="12.75">
      <c r="A853" s="714">
        <v>2401610</v>
      </c>
      <c r="B853" s="714" t="s">
        <v>2186</v>
      </c>
      <c r="C853" s="714" t="s">
        <v>1318</v>
      </c>
      <c r="D853" s="714" t="s">
        <v>1798</v>
      </c>
      <c r="E853" s="714" t="s">
        <v>2029</v>
      </c>
    </row>
    <row r="854" spans="1:5" ht="12.75">
      <c r="A854" s="714">
        <v>2401628</v>
      </c>
      <c r="B854" s="714" t="s">
        <v>2187</v>
      </c>
      <c r="C854" s="714" t="s">
        <v>276</v>
      </c>
      <c r="D854" s="714" t="s">
        <v>1795</v>
      </c>
      <c r="E854" s="714" t="s">
        <v>2027</v>
      </c>
    </row>
    <row r="855" spans="1:5" ht="12.75">
      <c r="A855" s="714">
        <v>2401628</v>
      </c>
      <c r="B855" s="714" t="s">
        <v>2188</v>
      </c>
      <c r="C855" s="714" t="s">
        <v>1318</v>
      </c>
      <c r="D855" s="714" t="s">
        <v>1798</v>
      </c>
      <c r="E855" s="714" t="s">
        <v>2029</v>
      </c>
    </row>
    <row r="856" spans="1:5" ht="12.75">
      <c r="A856" s="714">
        <v>2401636</v>
      </c>
      <c r="B856" s="714" t="s">
        <v>2189</v>
      </c>
      <c r="C856" s="714" t="s">
        <v>276</v>
      </c>
      <c r="D856" s="714" t="s">
        <v>1795</v>
      </c>
      <c r="E856" s="714" t="s">
        <v>2027</v>
      </c>
    </row>
    <row r="857" spans="1:5" ht="12.75">
      <c r="A857" s="714">
        <v>2401636</v>
      </c>
      <c r="B857" s="714" t="s">
        <v>2189</v>
      </c>
      <c r="C857" s="714" t="s">
        <v>1318</v>
      </c>
      <c r="D857" s="714" t="s">
        <v>1798</v>
      </c>
      <c r="E857" s="714" t="s">
        <v>2029</v>
      </c>
    </row>
    <row r="858" spans="1:5" ht="12.75">
      <c r="A858" s="714">
        <v>2401644</v>
      </c>
      <c r="B858" s="714" t="s">
        <v>2190</v>
      </c>
      <c r="C858" s="714" t="s">
        <v>276</v>
      </c>
      <c r="D858" s="714" t="s">
        <v>1795</v>
      </c>
      <c r="E858" s="714" t="s">
        <v>2027</v>
      </c>
    </row>
    <row r="859" spans="1:5" ht="12.75">
      <c r="A859" s="714">
        <v>2401644</v>
      </c>
      <c r="B859" s="714" t="s">
        <v>2190</v>
      </c>
      <c r="C859" s="714" t="s">
        <v>1318</v>
      </c>
      <c r="D859" s="714" t="s">
        <v>1798</v>
      </c>
      <c r="E859" s="714" t="s">
        <v>2029</v>
      </c>
    </row>
    <row r="860" spans="1:5" ht="12.75">
      <c r="A860" s="714">
        <v>2401651</v>
      </c>
      <c r="B860" s="714" t="s">
        <v>2191</v>
      </c>
      <c r="C860" s="714" t="s">
        <v>276</v>
      </c>
      <c r="D860" s="714" t="s">
        <v>1795</v>
      </c>
      <c r="E860" s="714" t="s">
        <v>2121</v>
      </c>
    </row>
    <row r="861" spans="1:5" ht="12.75">
      <c r="A861" s="714">
        <v>2401651</v>
      </c>
      <c r="B861" s="714" t="s">
        <v>2191</v>
      </c>
      <c r="C861" s="714" t="s">
        <v>1318</v>
      </c>
      <c r="D861" s="714" t="s">
        <v>1798</v>
      </c>
      <c r="E861" s="714" t="s">
        <v>2029</v>
      </c>
    </row>
    <row r="862" spans="1:5" ht="12.75">
      <c r="A862" s="714">
        <v>2401669</v>
      </c>
      <c r="B862" s="714" t="s">
        <v>2192</v>
      </c>
      <c r="C862" s="714" t="s">
        <v>276</v>
      </c>
      <c r="D862" s="714" t="s">
        <v>1795</v>
      </c>
      <c r="E862" s="714" t="s">
        <v>2121</v>
      </c>
    </row>
    <row r="863" spans="1:5" ht="12.75">
      <c r="A863" s="714">
        <v>2401669</v>
      </c>
      <c r="B863" s="714" t="s">
        <v>2192</v>
      </c>
      <c r="C863" s="714" t="s">
        <v>1318</v>
      </c>
      <c r="D863" s="714" t="s">
        <v>1798</v>
      </c>
      <c r="E863" s="714" t="s">
        <v>2029</v>
      </c>
    </row>
    <row r="864" spans="1:5" ht="12.75">
      <c r="A864" s="714">
        <v>2401677</v>
      </c>
      <c r="B864" s="714" t="s">
        <v>2193</v>
      </c>
      <c r="C864" s="714" t="s">
        <v>276</v>
      </c>
      <c r="D864" s="714" t="s">
        <v>1795</v>
      </c>
      <c r="E864" s="714" t="s">
        <v>2055</v>
      </c>
    </row>
    <row r="865" spans="1:5" ht="12.75">
      <c r="A865" s="714">
        <v>2401677</v>
      </c>
      <c r="B865" s="714" t="s">
        <v>2193</v>
      </c>
      <c r="C865" s="714" t="s">
        <v>1318</v>
      </c>
      <c r="D865" s="714" t="s">
        <v>1798</v>
      </c>
      <c r="E865" s="714" t="s">
        <v>2029</v>
      </c>
    </row>
    <row r="866" spans="1:5" ht="12.75">
      <c r="A866" s="714" t="s">
        <v>476</v>
      </c>
      <c r="B866" s="714" t="s">
        <v>2194</v>
      </c>
      <c r="C866" s="714" t="s">
        <v>276</v>
      </c>
      <c r="D866" s="714" t="s">
        <v>1795</v>
      </c>
      <c r="E866" s="714" t="s">
        <v>2195</v>
      </c>
    </row>
    <row r="867" spans="1:5" ht="12.75">
      <c r="A867" s="714" t="s">
        <v>476</v>
      </c>
      <c r="B867" s="714" t="s">
        <v>2194</v>
      </c>
      <c r="C867" s="714" t="s">
        <v>859</v>
      </c>
      <c r="D867" s="714" t="s">
        <v>1797</v>
      </c>
      <c r="E867" s="714" t="s">
        <v>2195</v>
      </c>
    </row>
    <row r="868" spans="1:5" ht="12.75">
      <c r="A868" s="714" t="s">
        <v>476</v>
      </c>
      <c r="B868" s="714" t="s">
        <v>2194</v>
      </c>
      <c r="C868" s="714" t="s">
        <v>453</v>
      </c>
      <c r="D868" s="714" t="s">
        <v>1800</v>
      </c>
      <c r="E868" s="714" t="s">
        <v>2195</v>
      </c>
    </row>
    <row r="869" spans="1:5" ht="12.75">
      <c r="A869" s="714" t="s">
        <v>476</v>
      </c>
      <c r="B869" s="714" t="s">
        <v>2194</v>
      </c>
      <c r="C869" s="714" t="s">
        <v>1318</v>
      </c>
      <c r="D869" s="714" t="s">
        <v>1798</v>
      </c>
      <c r="E869" s="714" t="s">
        <v>2195</v>
      </c>
    </row>
    <row r="870" spans="1:5" ht="12.75">
      <c r="A870" s="714" t="s">
        <v>478</v>
      </c>
      <c r="B870" s="714" t="s">
        <v>2196</v>
      </c>
      <c r="C870" s="714" t="s">
        <v>276</v>
      </c>
      <c r="D870" s="714" t="s">
        <v>1795</v>
      </c>
      <c r="E870" s="714" t="s">
        <v>2195</v>
      </c>
    </row>
    <row r="871" spans="1:5" ht="12.75">
      <c r="A871" s="714" t="s">
        <v>478</v>
      </c>
      <c r="B871" s="714" t="s">
        <v>2196</v>
      </c>
      <c r="C871" s="714" t="s">
        <v>859</v>
      </c>
      <c r="D871" s="714" t="s">
        <v>1797</v>
      </c>
      <c r="E871" s="714" t="s">
        <v>2195</v>
      </c>
    </row>
    <row r="872" spans="1:5" ht="12.75">
      <c r="A872" s="714" t="s">
        <v>478</v>
      </c>
      <c r="B872" s="714" t="s">
        <v>2196</v>
      </c>
      <c r="C872" s="714" t="s">
        <v>453</v>
      </c>
      <c r="D872" s="714" t="s">
        <v>1800</v>
      </c>
      <c r="E872" s="714" t="s">
        <v>2195</v>
      </c>
    </row>
    <row r="873" spans="1:5" ht="12.75">
      <c r="A873" s="714" t="s">
        <v>478</v>
      </c>
      <c r="B873" s="714" t="s">
        <v>2196</v>
      </c>
      <c r="C873" s="714" t="s">
        <v>1318</v>
      </c>
      <c r="D873" s="714" t="s">
        <v>1798</v>
      </c>
      <c r="E873" s="714" t="s">
        <v>2195</v>
      </c>
    </row>
    <row r="874" spans="1:5" ht="12.75">
      <c r="A874" s="714" t="s">
        <v>480</v>
      </c>
      <c r="B874" s="714" t="s">
        <v>2197</v>
      </c>
      <c r="C874" s="714" t="s">
        <v>276</v>
      </c>
      <c r="D874" s="714" t="s">
        <v>1795</v>
      </c>
      <c r="E874" s="714" t="s">
        <v>2195</v>
      </c>
    </row>
    <row r="875" spans="1:5" ht="12.75">
      <c r="A875" s="714" t="s">
        <v>480</v>
      </c>
      <c r="B875" s="714" t="s">
        <v>2197</v>
      </c>
      <c r="C875" s="714" t="s">
        <v>859</v>
      </c>
      <c r="D875" s="714" t="s">
        <v>1797</v>
      </c>
      <c r="E875" s="714" t="s">
        <v>2195</v>
      </c>
    </row>
    <row r="876" spans="1:5" ht="12.75">
      <c r="A876" s="714" t="s">
        <v>480</v>
      </c>
      <c r="B876" s="714" t="s">
        <v>2197</v>
      </c>
      <c r="C876" s="714" t="s">
        <v>453</v>
      </c>
      <c r="D876" s="714" t="s">
        <v>1800</v>
      </c>
      <c r="E876" s="714" t="s">
        <v>2195</v>
      </c>
    </row>
    <row r="877" spans="1:5" ht="12.75">
      <c r="A877" s="714" t="s">
        <v>480</v>
      </c>
      <c r="B877" s="714" t="s">
        <v>2197</v>
      </c>
      <c r="C877" s="714" t="s">
        <v>1318</v>
      </c>
      <c r="D877" s="714" t="s">
        <v>1798</v>
      </c>
      <c r="E877" s="714" t="s">
        <v>2195</v>
      </c>
    </row>
    <row r="878" spans="1:5" ht="12.75">
      <c r="A878" s="714" t="s">
        <v>1741</v>
      </c>
      <c r="B878" s="714" t="s">
        <v>2198</v>
      </c>
      <c r="C878" s="714" t="s">
        <v>276</v>
      </c>
      <c r="D878" s="714" t="s">
        <v>1795</v>
      </c>
      <c r="E878" s="714" t="s">
        <v>2195</v>
      </c>
    </row>
    <row r="879" spans="1:5" ht="12.75">
      <c r="A879" s="714" t="s">
        <v>1741</v>
      </c>
      <c r="B879" s="714" t="s">
        <v>2198</v>
      </c>
      <c r="C879" s="714" t="s">
        <v>859</v>
      </c>
      <c r="D879" s="714" t="s">
        <v>1797</v>
      </c>
      <c r="E879" s="714" t="s">
        <v>2195</v>
      </c>
    </row>
    <row r="880" spans="1:5" ht="12.75">
      <c r="A880" s="714" t="s">
        <v>1741</v>
      </c>
      <c r="B880" s="714" t="s">
        <v>2198</v>
      </c>
      <c r="C880" s="714" t="s">
        <v>453</v>
      </c>
      <c r="D880" s="714" t="s">
        <v>1800</v>
      </c>
      <c r="E880" s="714" t="s">
        <v>2195</v>
      </c>
    </row>
    <row r="881" spans="1:5" ht="12.75">
      <c r="A881" s="714" t="s">
        <v>1741</v>
      </c>
      <c r="B881" s="714" t="s">
        <v>2198</v>
      </c>
      <c r="C881" s="714" t="s">
        <v>1318</v>
      </c>
      <c r="D881" s="714" t="s">
        <v>1798</v>
      </c>
      <c r="E881" s="714" t="s">
        <v>2195</v>
      </c>
    </row>
    <row r="882" spans="1:5" ht="12.75">
      <c r="A882" s="714" t="s">
        <v>554</v>
      </c>
      <c r="B882" s="714" t="s">
        <v>2199</v>
      </c>
      <c r="C882" s="714" t="s">
        <v>276</v>
      </c>
      <c r="D882" s="714" t="s">
        <v>1795</v>
      </c>
      <c r="E882" s="714" t="s">
        <v>2200</v>
      </c>
    </row>
    <row r="883" spans="1:5" ht="12.75">
      <c r="A883" s="714" t="s">
        <v>554</v>
      </c>
      <c r="B883" s="714" t="s">
        <v>2199</v>
      </c>
      <c r="C883" s="714" t="s">
        <v>859</v>
      </c>
      <c r="D883" s="714" t="s">
        <v>1797</v>
      </c>
      <c r="E883" s="714" t="s">
        <v>2200</v>
      </c>
    </row>
    <row r="884" spans="1:5" ht="12.75">
      <c r="A884" s="714" t="s">
        <v>554</v>
      </c>
      <c r="B884" s="714" t="s">
        <v>2199</v>
      </c>
      <c r="C884" s="714" t="s">
        <v>453</v>
      </c>
      <c r="D884" s="714" t="s">
        <v>1800</v>
      </c>
      <c r="E884" s="714" t="s">
        <v>2200</v>
      </c>
    </row>
    <row r="885" spans="1:5" ht="12.75">
      <c r="A885" s="714" t="s">
        <v>554</v>
      </c>
      <c r="B885" s="714" t="s">
        <v>2199</v>
      </c>
      <c r="C885" s="714" t="s">
        <v>1318</v>
      </c>
      <c r="D885" s="714" t="s">
        <v>1798</v>
      </c>
      <c r="E885" s="714" t="s">
        <v>2200</v>
      </c>
    </row>
    <row r="886" spans="1:5" ht="12.75">
      <c r="A886" s="714" t="s">
        <v>1747</v>
      </c>
      <c r="B886" s="714" t="s">
        <v>2201</v>
      </c>
      <c r="C886" s="714" t="s">
        <v>276</v>
      </c>
      <c r="D886" s="714" t="s">
        <v>1795</v>
      </c>
      <c r="E886" s="714" t="s">
        <v>2195</v>
      </c>
    </row>
    <row r="887" spans="1:5" ht="12.75">
      <c r="A887" s="714" t="s">
        <v>1747</v>
      </c>
      <c r="B887" s="714" t="s">
        <v>2201</v>
      </c>
      <c r="C887" s="714" t="s">
        <v>859</v>
      </c>
      <c r="D887" s="714" t="s">
        <v>1797</v>
      </c>
      <c r="E887" s="714" t="s">
        <v>2195</v>
      </c>
    </row>
    <row r="888" spans="1:5" ht="12.75">
      <c r="A888" s="714" t="s">
        <v>1747</v>
      </c>
      <c r="B888" s="714" t="s">
        <v>2201</v>
      </c>
      <c r="C888" s="714" t="s">
        <v>453</v>
      </c>
      <c r="D888" s="714" t="s">
        <v>1800</v>
      </c>
      <c r="E888" s="714" t="s">
        <v>2195</v>
      </c>
    </row>
    <row r="889" spans="1:5" ht="12.75">
      <c r="A889" s="714" t="s">
        <v>1747</v>
      </c>
      <c r="B889" s="714" t="s">
        <v>2201</v>
      </c>
      <c r="C889" s="714" t="s">
        <v>1318</v>
      </c>
      <c r="D889" s="714" t="s">
        <v>1798</v>
      </c>
      <c r="E889" s="714" t="s">
        <v>2195</v>
      </c>
    </row>
    <row r="890" spans="1:5" ht="12.75">
      <c r="A890" s="714" t="s">
        <v>437</v>
      </c>
      <c r="B890" s="714" t="s">
        <v>2202</v>
      </c>
      <c r="C890" s="714" t="s">
        <v>276</v>
      </c>
      <c r="D890" s="714" t="s">
        <v>1795</v>
      </c>
      <c r="E890" s="714" t="s">
        <v>2195</v>
      </c>
    </row>
    <row r="891" spans="1:5" ht="12.75">
      <c r="A891" s="714" t="s">
        <v>437</v>
      </c>
      <c r="B891" s="714" t="s">
        <v>2202</v>
      </c>
      <c r="C891" s="714" t="s">
        <v>859</v>
      </c>
      <c r="D891" s="714" t="s">
        <v>1797</v>
      </c>
      <c r="E891" s="714" t="s">
        <v>2195</v>
      </c>
    </row>
    <row r="892" spans="1:5" ht="12.75">
      <c r="A892" s="714" t="s">
        <v>437</v>
      </c>
      <c r="B892" s="714" t="s">
        <v>2202</v>
      </c>
      <c r="C892" s="714" t="s">
        <v>453</v>
      </c>
      <c r="D892" s="714" t="s">
        <v>1800</v>
      </c>
      <c r="E892" s="714" t="s">
        <v>2195</v>
      </c>
    </row>
    <row r="893" spans="1:5" ht="12.75">
      <c r="A893" s="714" t="s">
        <v>437</v>
      </c>
      <c r="B893" s="714" t="s">
        <v>2202</v>
      </c>
      <c r="C893" s="714" t="s">
        <v>1318</v>
      </c>
      <c r="D893" s="714" t="s">
        <v>1798</v>
      </c>
      <c r="E893" s="714" t="s">
        <v>2195</v>
      </c>
    </row>
    <row r="894" spans="1:5" ht="12.75">
      <c r="A894" s="714" t="s">
        <v>562</v>
      </c>
      <c r="B894" s="714" t="s">
        <v>2203</v>
      </c>
      <c r="C894" s="714" t="s">
        <v>276</v>
      </c>
      <c r="D894" s="714" t="s">
        <v>1795</v>
      </c>
      <c r="E894" s="714" t="s">
        <v>2195</v>
      </c>
    </row>
    <row r="895" spans="1:5" ht="12.75">
      <c r="A895" s="714" t="s">
        <v>562</v>
      </c>
      <c r="B895" s="714" t="s">
        <v>2203</v>
      </c>
      <c r="C895" s="714" t="s">
        <v>859</v>
      </c>
      <c r="D895" s="714" t="s">
        <v>1797</v>
      </c>
      <c r="E895" s="714" t="s">
        <v>2195</v>
      </c>
    </row>
    <row r="896" spans="1:5" ht="12.75">
      <c r="A896" s="714" t="s">
        <v>562</v>
      </c>
      <c r="B896" s="714" t="s">
        <v>2203</v>
      </c>
      <c r="C896" s="714" t="s">
        <v>453</v>
      </c>
      <c r="D896" s="714" t="s">
        <v>1800</v>
      </c>
      <c r="E896" s="714" t="s">
        <v>2195</v>
      </c>
    </row>
    <row r="897" spans="1:5" ht="12.75">
      <c r="A897" s="714" t="s">
        <v>562</v>
      </c>
      <c r="B897" s="714" t="s">
        <v>2203</v>
      </c>
      <c r="C897" s="714" t="s">
        <v>1318</v>
      </c>
      <c r="D897" s="714" t="s">
        <v>1798</v>
      </c>
      <c r="E897" s="714" t="s">
        <v>2195</v>
      </c>
    </row>
    <row r="898" spans="1:5" ht="12.75">
      <c r="A898" s="714" t="s">
        <v>603</v>
      </c>
      <c r="B898" s="714" t="s">
        <v>2204</v>
      </c>
      <c r="C898" s="714" t="s">
        <v>276</v>
      </c>
      <c r="D898" s="714" t="s">
        <v>1795</v>
      </c>
      <c r="E898" s="714" t="s">
        <v>2195</v>
      </c>
    </row>
    <row r="899" spans="1:5" ht="12.75">
      <c r="A899" s="714" t="s">
        <v>603</v>
      </c>
      <c r="B899" s="714" t="s">
        <v>2204</v>
      </c>
      <c r="C899" s="714" t="s">
        <v>859</v>
      </c>
      <c r="D899" s="714" t="s">
        <v>1797</v>
      </c>
      <c r="E899" s="714" t="s">
        <v>2195</v>
      </c>
    </row>
    <row r="900" spans="1:5" ht="12.75">
      <c r="A900" s="714" t="s">
        <v>603</v>
      </c>
      <c r="B900" s="714" t="s">
        <v>2204</v>
      </c>
      <c r="C900" s="714" t="s">
        <v>453</v>
      </c>
      <c r="D900" s="714" t="s">
        <v>1800</v>
      </c>
      <c r="E900" s="714" t="s">
        <v>2195</v>
      </c>
    </row>
    <row r="901" spans="1:5" ht="12.75">
      <c r="A901" s="714" t="s">
        <v>603</v>
      </c>
      <c r="B901" s="714" t="s">
        <v>2204</v>
      </c>
      <c r="C901" s="714" t="s">
        <v>1318</v>
      </c>
      <c r="D901" s="714" t="s">
        <v>1798</v>
      </c>
      <c r="E901" s="714" t="s">
        <v>2195</v>
      </c>
    </row>
    <row r="902" spans="1:5" ht="12.75">
      <c r="A902" s="714" t="s">
        <v>605</v>
      </c>
      <c r="B902" s="714" t="s">
        <v>2205</v>
      </c>
      <c r="C902" s="714" t="s">
        <v>276</v>
      </c>
      <c r="D902" s="714" t="s">
        <v>1795</v>
      </c>
      <c r="E902" s="714" t="s">
        <v>2195</v>
      </c>
    </row>
    <row r="903" spans="1:5" ht="12.75">
      <c r="A903" s="714" t="s">
        <v>605</v>
      </c>
      <c r="B903" s="714" t="s">
        <v>2205</v>
      </c>
      <c r="C903" s="714" t="s">
        <v>859</v>
      </c>
      <c r="D903" s="714" t="s">
        <v>1797</v>
      </c>
      <c r="E903" s="714" t="s">
        <v>2195</v>
      </c>
    </row>
    <row r="904" spans="1:5" ht="12.75">
      <c r="A904" s="714" t="s">
        <v>605</v>
      </c>
      <c r="B904" s="714" t="s">
        <v>2205</v>
      </c>
      <c r="C904" s="714" t="s">
        <v>453</v>
      </c>
      <c r="D904" s="714" t="s">
        <v>1800</v>
      </c>
      <c r="E904" s="714" t="s">
        <v>2195</v>
      </c>
    </row>
    <row r="905" spans="1:5" ht="12.75">
      <c r="A905" s="714" t="s">
        <v>605</v>
      </c>
      <c r="B905" s="714" t="s">
        <v>2205</v>
      </c>
      <c r="C905" s="714" t="s">
        <v>1318</v>
      </c>
      <c r="D905" s="714" t="s">
        <v>1798</v>
      </c>
      <c r="E905" s="714" t="s">
        <v>2195</v>
      </c>
    </row>
    <row r="906" spans="1:5" ht="12.75">
      <c r="A906" s="714" t="s">
        <v>609</v>
      </c>
      <c r="B906" s="714" t="s">
        <v>2206</v>
      </c>
      <c r="C906" s="714" t="s">
        <v>276</v>
      </c>
      <c r="D906" s="714" t="s">
        <v>1795</v>
      </c>
      <c r="E906" s="714" t="s">
        <v>2195</v>
      </c>
    </row>
    <row r="907" spans="1:5" ht="12.75">
      <c r="A907" s="714" t="s">
        <v>609</v>
      </c>
      <c r="B907" s="714" t="s">
        <v>2206</v>
      </c>
      <c r="C907" s="714" t="s">
        <v>859</v>
      </c>
      <c r="D907" s="714" t="s">
        <v>1797</v>
      </c>
      <c r="E907" s="714" t="s">
        <v>2195</v>
      </c>
    </row>
    <row r="908" spans="1:5" ht="12.75">
      <c r="A908" s="714" t="s">
        <v>609</v>
      </c>
      <c r="B908" s="714" t="s">
        <v>2206</v>
      </c>
      <c r="C908" s="714" t="s">
        <v>453</v>
      </c>
      <c r="D908" s="714" t="s">
        <v>1800</v>
      </c>
      <c r="E908" s="714" t="s">
        <v>2195</v>
      </c>
    </row>
    <row r="909" spans="1:5" ht="12.75">
      <c r="A909" s="714" t="s">
        <v>609</v>
      </c>
      <c r="B909" s="714" t="s">
        <v>2206</v>
      </c>
      <c r="C909" s="714" t="s">
        <v>1318</v>
      </c>
      <c r="D909" s="714" t="s">
        <v>1798</v>
      </c>
      <c r="E909" s="714" t="s">
        <v>2195</v>
      </c>
    </row>
    <row r="910" spans="1:5" ht="12.75">
      <c r="A910" s="714" t="s">
        <v>613</v>
      </c>
      <c r="B910" s="714" t="s">
        <v>2207</v>
      </c>
      <c r="C910" s="714" t="s">
        <v>276</v>
      </c>
      <c r="D910" s="714" t="s">
        <v>1795</v>
      </c>
      <c r="E910" s="714" t="s">
        <v>2195</v>
      </c>
    </row>
    <row r="911" spans="1:5" ht="12.75">
      <c r="A911" s="714" t="s">
        <v>613</v>
      </c>
      <c r="B911" s="714" t="s">
        <v>2207</v>
      </c>
      <c r="C911" s="714" t="s">
        <v>859</v>
      </c>
      <c r="D911" s="714" t="s">
        <v>1797</v>
      </c>
      <c r="E911" s="714" t="s">
        <v>2195</v>
      </c>
    </row>
    <row r="912" spans="1:5" ht="12.75">
      <c r="A912" s="714" t="s">
        <v>613</v>
      </c>
      <c r="B912" s="714" t="s">
        <v>2207</v>
      </c>
      <c r="C912" s="714" t="s">
        <v>453</v>
      </c>
      <c r="D912" s="714" t="s">
        <v>1800</v>
      </c>
      <c r="E912" s="714" t="s">
        <v>2195</v>
      </c>
    </row>
    <row r="913" spans="1:5" ht="12.75">
      <c r="A913" s="714" t="s">
        <v>613</v>
      </c>
      <c r="B913" s="714" t="s">
        <v>2207</v>
      </c>
      <c r="C913" s="714" t="s">
        <v>1318</v>
      </c>
      <c r="D913" s="714" t="s">
        <v>1798</v>
      </c>
      <c r="E913" s="714" t="s">
        <v>2195</v>
      </c>
    </row>
    <row r="914" spans="1:5" ht="12.75">
      <c r="A914" s="714" t="s">
        <v>617</v>
      </c>
      <c r="B914" s="714" t="s">
        <v>2208</v>
      </c>
      <c r="C914" s="714" t="s">
        <v>276</v>
      </c>
      <c r="D914" s="714" t="s">
        <v>1795</v>
      </c>
      <c r="E914" s="714" t="s">
        <v>2195</v>
      </c>
    </row>
    <row r="915" spans="1:5" ht="12.75">
      <c r="A915" s="714" t="s">
        <v>617</v>
      </c>
      <c r="B915" s="714" t="s">
        <v>2208</v>
      </c>
      <c r="C915" s="714" t="s">
        <v>859</v>
      </c>
      <c r="D915" s="714" t="s">
        <v>1797</v>
      </c>
      <c r="E915" s="714" t="s">
        <v>2195</v>
      </c>
    </row>
    <row r="916" spans="1:5" ht="12.75">
      <c r="A916" s="714" t="s">
        <v>617</v>
      </c>
      <c r="B916" s="714" t="s">
        <v>2208</v>
      </c>
      <c r="C916" s="714" t="s">
        <v>453</v>
      </c>
      <c r="D916" s="714" t="s">
        <v>1800</v>
      </c>
      <c r="E916" s="714" t="s">
        <v>2195</v>
      </c>
    </row>
    <row r="917" spans="1:5" ht="12.75">
      <c r="A917" s="714" t="s">
        <v>617</v>
      </c>
      <c r="B917" s="714" t="s">
        <v>2208</v>
      </c>
      <c r="C917" s="714" t="s">
        <v>1318</v>
      </c>
      <c r="D917" s="714" t="s">
        <v>1798</v>
      </c>
      <c r="E917" s="714" t="s">
        <v>2195</v>
      </c>
    </row>
    <row r="918" spans="1:5" ht="12.75">
      <c r="A918" s="714" t="s">
        <v>621</v>
      </c>
      <c r="B918" s="714" t="s">
        <v>2209</v>
      </c>
      <c r="C918" s="714" t="s">
        <v>276</v>
      </c>
      <c r="D918" s="714" t="s">
        <v>1795</v>
      </c>
      <c r="E918" s="714" t="s">
        <v>2195</v>
      </c>
    </row>
    <row r="919" spans="1:5" ht="12.75">
      <c r="A919" s="714" t="s">
        <v>621</v>
      </c>
      <c r="B919" s="714" t="s">
        <v>2209</v>
      </c>
      <c r="C919" s="714" t="s">
        <v>859</v>
      </c>
      <c r="D919" s="714" t="s">
        <v>1797</v>
      </c>
      <c r="E919" s="714" t="s">
        <v>2195</v>
      </c>
    </row>
    <row r="920" spans="1:5" ht="12.75">
      <c r="A920" s="714" t="s">
        <v>621</v>
      </c>
      <c r="B920" s="714" t="s">
        <v>2209</v>
      </c>
      <c r="C920" s="714" t="s">
        <v>453</v>
      </c>
      <c r="D920" s="714" t="s">
        <v>1800</v>
      </c>
      <c r="E920" s="714" t="s">
        <v>2195</v>
      </c>
    </row>
    <row r="921" spans="1:5" ht="12.75">
      <c r="A921" s="714" t="s">
        <v>621</v>
      </c>
      <c r="B921" s="714" t="s">
        <v>2209</v>
      </c>
      <c r="C921" s="714" t="s">
        <v>1318</v>
      </c>
      <c r="D921" s="714" t="s">
        <v>1798</v>
      </c>
      <c r="E921" s="714" t="s">
        <v>2195</v>
      </c>
    </row>
    <row r="922" spans="1:5" ht="12.75">
      <c r="A922" s="714" t="s">
        <v>625</v>
      </c>
      <c r="B922" s="714" t="s">
        <v>2210</v>
      </c>
      <c r="C922" s="714" t="s">
        <v>276</v>
      </c>
      <c r="D922" s="714" t="s">
        <v>1795</v>
      </c>
      <c r="E922" s="714" t="s">
        <v>2195</v>
      </c>
    </row>
    <row r="923" spans="1:5" ht="12.75">
      <c r="A923" s="714" t="s">
        <v>625</v>
      </c>
      <c r="B923" s="714" t="s">
        <v>2210</v>
      </c>
      <c r="C923" s="714" t="s">
        <v>859</v>
      </c>
      <c r="D923" s="714" t="s">
        <v>1797</v>
      </c>
      <c r="E923" s="714" t="s">
        <v>2195</v>
      </c>
    </row>
    <row r="924" spans="1:5" ht="12.75">
      <c r="A924" s="714" t="s">
        <v>625</v>
      </c>
      <c r="B924" s="714" t="s">
        <v>2210</v>
      </c>
      <c r="C924" s="714" t="s">
        <v>453</v>
      </c>
      <c r="D924" s="714" t="s">
        <v>1800</v>
      </c>
      <c r="E924" s="714" t="s">
        <v>2195</v>
      </c>
    </row>
    <row r="925" spans="1:5" ht="12.75">
      <c r="A925" s="714" t="s">
        <v>625</v>
      </c>
      <c r="B925" s="714" t="s">
        <v>2210</v>
      </c>
      <c r="C925" s="714" t="s">
        <v>1318</v>
      </c>
      <c r="D925" s="714" t="s">
        <v>1798</v>
      </c>
      <c r="E925" s="714" t="s">
        <v>2195</v>
      </c>
    </row>
    <row r="926" spans="1:5" ht="12.75">
      <c r="A926" s="714" t="s">
        <v>627</v>
      </c>
      <c r="B926" s="714" t="s">
        <v>2211</v>
      </c>
      <c r="C926" s="714" t="s">
        <v>276</v>
      </c>
      <c r="D926" s="714" t="s">
        <v>1795</v>
      </c>
      <c r="E926" s="714" t="s">
        <v>2195</v>
      </c>
    </row>
    <row r="927" spans="1:5" ht="12.75">
      <c r="A927" s="714" t="s">
        <v>627</v>
      </c>
      <c r="B927" s="714" t="s">
        <v>2211</v>
      </c>
      <c r="C927" s="714" t="s">
        <v>859</v>
      </c>
      <c r="D927" s="714" t="s">
        <v>1797</v>
      </c>
      <c r="E927" s="714" t="s">
        <v>2195</v>
      </c>
    </row>
    <row r="928" spans="1:5" ht="12.75">
      <c r="A928" s="714" t="s">
        <v>627</v>
      </c>
      <c r="B928" s="714" t="s">
        <v>2211</v>
      </c>
      <c r="C928" s="714" t="s">
        <v>453</v>
      </c>
      <c r="D928" s="714" t="s">
        <v>1800</v>
      </c>
      <c r="E928" s="714" t="s">
        <v>2195</v>
      </c>
    </row>
    <row r="929" spans="1:5" ht="12.75">
      <c r="A929" s="714" t="s">
        <v>627</v>
      </c>
      <c r="B929" s="714" t="s">
        <v>2211</v>
      </c>
      <c r="C929" s="714" t="s">
        <v>1318</v>
      </c>
      <c r="D929" s="714" t="s">
        <v>1798</v>
      </c>
      <c r="E929" s="714" t="s">
        <v>2195</v>
      </c>
    </row>
    <row r="930" spans="1:5" ht="12.75">
      <c r="A930" s="714" t="s">
        <v>633</v>
      </c>
      <c r="B930" s="714" t="s">
        <v>2212</v>
      </c>
      <c r="C930" s="714" t="s">
        <v>276</v>
      </c>
      <c r="D930" s="714" t="s">
        <v>1795</v>
      </c>
      <c r="E930" s="714" t="s">
        <v>2195</v>
      </c>
    </row>
    <row r="931" spans="1:5" ht="12.75">
      <c r="A931" s="714" t="s">
        <v>633</v>
      </c>
      <c r="B931" s="714" t="s">
        <v>2212</v>
      </c>
      <c r="C931" s="714" t="s">
        <v>859</v>
      </c>
      <c r="D931" s="714" t="s">
        <v>1797</v>
      </c>
      <c r="E931" s="714" t="s">
        <v>2195</v>
      </c>
    </row>
    <row r="932" spans="1:5" ht="12.75">
      <c r="A932" s="714" t="s">
        <v>633</v>
      </c>
      <c r="B932" s="714" t="s">
        <v>2212</v>
      </c>
      <c r="C932" s="714" t="s">
        <v>453</v>
      </c>
      <c r="D932" s="714" t="s">
        <v>1800</v>
      </c>
      <c r="E932" s="714" t="s">
        <v>2195</v>
      </c>
    </row>
    <row r="933" spans="1:5" ht="12.75">
      <c r="A933" s="714" t="s">
        <v>633</v>
      </c>
      <c r="B933" s="714" t="s">
        <v>2212</v>
      </c>
      <c r="C933" s="714" t="s">
        <v>1318</v>
      </c>
      <c r="D933" s="714" t="s">
        <v>1798</v>
      </c>
      <c r="E933" s="714" t="s">
        <v>2195</v>
      </c>
    </row>
    <row r="934" spans="1:5" ht="12.75">
      <c r="A934" s="714" t="s">
        <v>639</v>
      </c>
      <c r="B934" s="714" t="s">
        <v>2213</v>
      </c>
      <c r="C934" s="714" t="s">
        <v>276</v>
      </c>
      <c r="D934" s="714" t="s">
        <v>1795</v>
      </c>
      <c r="E934" s="714" t="s">
        <v>2195</v>
      </c>
    </row>
    <row r="935" spans="1:5" ht="12.75">
      <c r="A935" s="714" t="s">
        <v>639</v>
      </c>
      <c r="B935" s="714" t="s">
        <v>2213</v>
      </c>
      <c r="C935" s="714" t="s">
        <v>859</v>
      </c>
      <c r="D935" s="714" t="s">
        <v>1797</v>
      </c>
      <c r="E935" s="714" t="s">
        <v>2195</v>
      </c>
    </row>
    <row r="936" spans="1:5" ht="12.75">
      <c r="A936" s="714" t="s">
        <v>639</v>
      </c>
      <c r="B936" s="714" t="s">
        <v>2213</v>
      </c>
      <c r="C936" s="714" t="s">
        <v>453</v>
      </c>
      <c r="D936" s="714" t="s">
        <v>1800</v>
      </c>
      <c r="E936" s="714" t="s">
        <v>2195</v>
      </c>
    </row>
    <row r="937" spans="1:5" ht="12.75">
      <c r="A937" s="714" t="s">
        <v>639</v>
      </c>
      <c r="B937" s="714" t="s">
        <v>2213</v>
      </c>
      <c r="C937" s="714" t="s">
        <v>1318</v>
      </c>
      <c r="D937" s="714" t="s">
        <v>1798</v>
      </c>
      <c r="E937" s="714" t="s">
        <v>2195</v>
      </c>
    </row>
    <row r="938" spans="1:5" ht="12.75">
      <c r="A938" s="714" t="s">
        <v>643</v>
      </c>
      <c r="B938" s="714" t="s">
        <v>2214</v>
      </c>
      <c r="C938" s="714" t="s">
        <v>276</v>
      </c>
      <c r="D938" s="714" t="s">
        <v>1795</v>
      </c>
      <c r="E938" s="714" t="s">
        <v>2195</v>
      </c>
    </row>
    <row r="939" spans="1:5" ht="12.75">
      <c r="A939" s="714" t="s">
        <v>643</v>
      </c>
      <c r="B939" s="714" t="s">
        <v>2214</v>
      </c>
      <c r="C939" s="714" t="s">
        <v>859</v>
      </c>
      <c r="D939" s="714" t="s">
        <v>1797</v>
      </c>
      <c r="E939" s="714" t="s">
        <v>2195</v>
      </c>
    </row>
    <row r="940" spans="1:5" ht="12.75">
      <c r="A940" s="714" t="s">
        <v>643</v>
      </c>
      <c r="B940" s="714" t="s">
        <v>2214</v>
      </c>
      <c r="C940" s="714" t="s">
        <v>453</v>
      </c>
      <c r="D940" s="714" t="s">
        <v>1800</v>
      </c>
      <c r="E940" s="714" t="s">
        <v>2195</v>
      </c>
    </row>
    <row r="941" spans="1:5" ht="12.75">
      <c r="A941" s="714" t="s">
        <v>643</v>
      </c>
      <c r="B941" s="714" t="s">
        <v>2214</v>
      </c>
      <c r="C941" s="714" t="s">
        <v>1318</v>
      </c>
      <c r="D941" s="714" t="s">
        <v>1798</v>
      </c>
      <c r="E941" s="714" t="s">
        <v>2195</v>
      </c>
    </row>
    <row r="942" spans="1:5" ht="12.75">
      <c r="A942" s="714" t="s">
        <v>645</v>
      </c>
      <c r="B942" s="714" t="s">
        <v>2215</v>
      </c>
      <c r="C942" s="714" t="s">
        <v>276</v>
      </c>
      <c r="D942" s="714" t="s">
        <v>1795</v>
      </c>
      <c r="E942" s="714" t="s">
        <v>2195</v>
      </c>
    </row>
    <row r="943" spans="1:5" ht="12.75">
      <c r="A943" s="714" t="s">
        <v>645</v>
      </c>
      <c r="B943" s="714" t="s">
        <v>2215</v>
      </c>
      <c r="C943" s="714" t="s">
        <v>859</v>
      </c>
      <c r="D943" s="714" t="s">
        <v>1797</v>
      </c>
      <c r="E943" s="714" t="s">
        <v>2195</v>
      </c>
    </row>
    <row r="944" spans="1:5" ht="12.75">
      <c r="A944" s="714" t="s">
        <v>645</v>
      </c>
      <c r="B944" s="714" t="s">
        <v>2215</v>
      </c>
      <c r="C944" s="714" t="s">
        <v>453</v>
      </c>
      <c r="D944" s="714" t="s">
        <v>1800</v>
      </c>
      <c r="E944" s="714" t="s">
        <v>2195</v>
      </c>
    </row>
    <row r="945" spans="1:5" ht="12.75">
      <c r="A945" s="714" t="s">
        <v>645</v>
      </c>
      <c r="B945" s="714" t="s">
        <v>2215</v>
      </c>
      <c r="C945" s="714" t="s">
        <v>1318</v>
      </c>
      <c r="D945" s="714" t="s">
        <v>1798</v>
      </c>
      <c r="E945" s="714" t="s">
        <v>2195</v>
      </c>
    </row>
    <row r="946" spans="1:5" ht="12.75">
      <c r="A946" s="714" t="s">
        <v>647</v>
      </c>
      <c r="B946" s="714" t="s">
        <v>2216</v>
      </c>
      <c r="C946" s="714" t="s">
        <v>276</v>
      </c>
      <c r="D946" s="714" t="s">
        <v>1795</v>
      </c>
      <c r="E946" s="714" t="s">
        <v>2195</v>
      </c>
    </row>
    <row r="947" spans="1:5" ht="12.75">
      <c r="A947" s="714" t="s">
        <v>647</v>
      </c>
      <c r="B947" s="714" t="s">
        <v>2216</v>
      </c>
      <c r="C947" s="714" t="s">
        <v>859</v>
      </c>
      <c r="D947" s="714" t="s">
        <v>1797</v>
      </c>
      <c r="E947" s="714" t="s">
        <v>2195</v>
      </c>
    </row>
    <row r="948" spans="1:5" ht="12.75">
      <c r="A948" s="714" t="s">
        <v>647</v>
      </c>
      <c r="B948" s="714" t="s">
        <v>2216</v>
      </c>
      <c r="C948" s="714" t="s">
        <v>453</v>
      </c>
      <c r="D948" s="714" t="s">
        <v>1800</v>
      </c>
      <c r="E948" s="714" t="s">
        <v>2195</v>
      </c>
    </row>
    <row r="949" spans="1:5" ht="12.75">
      <c r="A949" s="714" t="s">
        <v>647</v>
      </c>
      <c r="B949" s="714" t="s">
        <v>2216</v>
      </c>
      <c r="C949" s="714" t="s">
        <v>1318</v>
      </c>
      <c r="D949" s="714" t="s">
        <v>1798</v>
      </c>
      <c r="E949" s="714" t="s">
        <v>2195</v>
      </c>
    </row>
    <row r="950" spans="1:5" ht="12.75">
      <c r="A950" s="714" t="s">
        <v>653</v>
      </c>
      <c r="B950" s="714" t="s">
        <v>2217</v>
      </c>
      <c r="C950" s="714" t="s">
        <v>276</v>
      </c>
      <c r="D950" s="714" t="s">
        <v>1795</v>
      </c>
      <c r="E950" s="714" t="s">
        <v>2195</v>
      </c>
    </row>
    <row r="951" spans="1:5" ht="12.75">
      <c r="A951" s="714" t="s">
        <v>653</v>
      </c>
      <c r="B951" s="714" t="s">
        <v>2217</v>
      </c>
      <c r="C951" s="714" t="s">
        <v>859</v>
      </c>
      <c r="D951" s="714" t="s">
        <v>1797</v>
      </c>
      <c r="E951" s="714" t="s">
        <v>2195</v>
      </c>
    </row>
    <row r="952" spans="1:5" ht="12.75">
      <c r="A952" s="714" t="s">
        <v>653</v>
      </c>
      <c r="B952" s="714" t="s">
        <v>2217</v>
      </c>
      <c r="C952" s="714" t="s">
        <v>453</v>
      </c>
      <c r="D952" s="714" t="s">
        <v>1800</v>
      </c>
      <c r="E952" s="714" t="s">
        <v>2195</v>
      </c>
    </row>
    <row r="953" spans="1:5" ht="12.75">
      <c r="A953" s="714" t="s">
        <v>653</v>
      </c>
      <c r="B953" s="714" t="s">
        <v>2217</v>
      </c>
      <c r="C953" s="714" t="s">
        <v>1318</v>
      </c>
      <c r="D953" s="714" t="s">
        <v>1798</v>
      </c>
      <c r="E953" s="714" t="s">
        <v>2195</v>
      </c>
    </row>
    <row r="954" spans="1:5" ht="12.75">
      <c r="A954" s="714" t="s">
        <v>661</v>
      </c>
      <c r="B954" s="714" t="s">
        <v>2218</v>
      </c>
      <c r="C954" s="714" t="s">
        <v>276</v>
      </c>
      <c r="D954" s="714" t="s">
        <v>1795</v>
      </c>
      <c r="E954" s="714" t="s">
        <v>2195</v>
      </c>
    </row>
    <row r="955" spans="1:5" ht="12.75">
      <c r="A955" s="714" t="s">
        <v>661</v>
      </c>
      <c r="B955" s="714" t="s">
        <v>2218</v>
      </c>
      <c r="C955" s="714" t="s">
        <v>859</v>
      </c>
      <c r="D955" s="714" t="s">
        <v>1797</v>
      </c>
      <c r="E955" s="714" t="s">
        <v>2195</v>
      </c>
    </row>
    <row r="956" spans="1:5" ht="12.75">
      <c r="A956" s="714" t="s">
        <v>661</v>
      </c>
      <c r="B956" s="714" t="s">
        <v>2218</v>
      </c>
      <c r="C956" s="714" t="s">
        <v>453</v>
      </c>
      <c r="D956" s="714" t="s">
        <v>1800</v>
      </c>
      <c r="E956" s="714" t="s">
        <v>2195</v>
      </c>
    </row>
    <row r="957" spans="1:5" ht="12.75">
      <c r="A957" s="714" t="s">
        <v>661</v>
      </c>
      <c r="B957" s="714" t="s">
        <v>2218</v>
      </c>
      <c r="C957" s="714" t="s">
        <v>1318</v>
      </c>
      <c r="D957" s="714" t="s">
        <v>1798</v>
      </c>
      <c r="E957" s="714" t="s">
        <v>2195</v>
      </c>
    </row>
    <row r="958" spans="1:5" ht="12.75">
      <c r="A958" s="714" t="s">
        <v>663</v>
      </c>
      <c r="B958" s="714" t="s">
        <v>2219</v>
      </c>
      <c r="C958" s="714" t="s">
        <v>276</v>
      </c>
      <c r="D958" s="714" t="s">
        <v>1795</v>
      </c>
      <c r="E958" s="714" t="s">
        <v>2195</v>
      </c>
    </row>
    <row r="959" spans="1:5" ht="12.75">
      <c r="A959" s="714" t="s">
        <v>663</v>
      </c>
      <c r="B959" s="714" t="s">
        <v>2219</v>
      </c>
      <c r="C959" s="714" t="s">
        <v>859</v>
      </c>
      <c r="D959" s="714" t="s">
        <v>1797</v>
      </c>
      <c r="E959" s="714" t="s">
        <v>2195</v>
      </c>
    </row>
    <row r="960" spans="1:5" ht="12.75">
      <c r="A960" s="714" t="s">
        <v>663</v>
      </c>
      <c r="B960" s="714" t="s">
        <v>2219</v>
      </c>
      <c r="C960" s="714" t="s">
        <v>453</v>
      </c>
      <c r="D960" s="714" t="s">
        <v>1800</v>
      </c>
      <c r="E960" s="714" t="s">
        <v>2195</v>
      </c>
    </row>
    <row r="961" spans="1:5" ht="12.75">
      <c r="A961" s="714" t="s">
        <v>663</v>
      </c>
      <c r="B961" s="714" t="s">
        <v>2219</v>
      </c>
      <c r="C961" s="714" t="s">
        <v>1318</v>
      </c>
      <c r="D961" s="714" t="s">
        <v>1798</v>
      </c>
      <c r="E961" s="714" t="s">
        <v>2195</v>
      </c>
    </row>
    <row r="962" spans="1:5" ht="12.75">
      <c r="A962" s="714" t="s">
        <v>667</v>
      </c>
      <c r="B962" s="714" t="s">
        <v>2220</v>
      </c>
      <c r="C962" s="714" t="s">
        <v>276</v>
      </c>
      <c r="D962" s="714" t="s">
        <v>1795</v>
      </c>
      <c r="E962" s="714" t="s">
        <v>2195</v>
      </c>
    </row>
    <row r="963" spans="1:5" ht="12.75">
      <c r="A963" s="714" t="s">
        <v>667</v>
      </c>
      <c r="B963" s="714" t="s">
        <v>2220</v>
      </c>
      <c r="C963" s="714" t="s">
        <v>859</v>
      </c>
      <c r="D963" s="714" t="s">
        <v>1797</v>
      </c>
      <c r="E963" s="714" t="s">
        <v>2195</v>
      </c>
    </row>
    <row r="964" spans="1:5" ht="12.75">
      <c r="A964" s="714" t="s">
        <v>667</v>
      </c>
      <c r="B964" s="714" t="s">
        <v>2220</v>
      </c>
      <c r="C964" s="714" t="s">
        <v>453</v>
      </c>
      <c r="D964" s="714" t="s">
        <v>1800</v>
      </c>
      <c r="E964" s="714" t="s">
        <v>2195</v>
      </c>
    </row>
    <row r="965" spans="1:5" ht="12.75">
      <c r="A965" s="714" t="s">
        <v>667</v>
      </c>
      <c r="B965" s="714" t="s">
        <v>2220</v>
      </c>
      <c r="C965" s="714" t="s">
        <v>1318</v>
      </c>
      <c r="D965" s="714" t="s">
        <v>1798</v>
      </c>
      <c r="E965" s="714" t="s">
        <v>2195</v>
      </c>
    </row>
    <row r="966" spans="1:5" ht="12.75">
      <c r="A966" s="714" t="s">
        <v>671</v>
      </c>
      <c r="B966" s="714" t="s">
        <v>2221</v>
      </c>
      <c r="C966" s="714" t="s">
        <v>276</v>
      </c>
      <c r="D966" s="714" t="s">
        <v>1795</v>
      </c>
      <c r="E966" s="714" t="s">
        <v>2195</v>
      </c>
    </row>
    <row r="967" spans="1:5" ht="12.75">
      <c r="A967" s="714" t="s">
        <v>671</v>
      </c>
      <c r="B967" s="714" t="s">
        <v>2221</v>
      </c>
      <c r="C967" s="714" t="s">
        <v>859</v>
      </c>
      <c r="D967" s="714" t="s">
        <v>1797</v>
      </c>
      <c r="E967" s="714" t="s">
        <v>2195</v>
      </c>
    </row>
    <row r="968" spans="1:5" ht="12.75">
      <c r="A968" s="714" t="s">
        <v>671</v>
      </c>
      <c r="B968" s="714" t="s">
        <v>2221</v>
      </c>
      <c r="C968" s="714" t="s">
        <v>453</v>
      </c>
      <c r="D968" s="714" t="s">
        <v>1800</v>
      </c>
      <c r="E968" s="714" t="s">
        <v>2195</v>
      </c>
    </row>
    <row r="969" spans="1:5" ht="12.75">
      <c r="A969" s="714" t="s">
        <v>671</v>
      </c>
      <c r="B969" s="714" t="s">
        <v>2221</v>
      </c>
      <c r="C969" s="714" t="s">
        <v>1318</v>
      </c>
      <c r="D969" s="714" t="s">
        <v>1798</v>
      </c>
      <c r="E969" s="714" t="s">
        <v>2195</v>
      </c>
    </row>
    <row r="970" spans="1:5" ht="12.75">
      <c r="A970" s="714" t="s">
        <v>673</v>
      </c>
      <c r="B970" s="714" t="s">
        <v>2222</v>
      </c>
      <c r="C970" s="714" t="s">
        <v>276</v>
      </c>
      <c r="D970" s="714" t="s">
        <v>1795</v>
      </c>
      <c r="E970" s="714" t="s">
        <v>2195</v>
      </c>
    </row>
    <row r="971" spans="1:5" ht="12.75">
      <c r="A971" s="714" t="s">
        <v>673</v>
      </c>
      <c r="B971" s="714" t="s">
        <v>2222</v>
      </c>
      <c r="C971" s="714" t="s">
        <v>859</v>
      </c>
      <c r="D971" s="714" t="s">
        <v>1797</v>
      </c>
      <c r="E971" s="714" t="s">
        <v>2195</v>
      </c>
    </row>
    <row r="972" spans="1:5" ht="12.75">
      <c r="A972" s="714" t="s">
        <v>673</v>
      </c>
      <c r="B972" s="714" t="s">
        <v>2222</v>
      </c>
      <c r="C972" s="714" t="s">
        <v>453</v>
      </c>
      <c r="D972" s="714" t="s">
        <v>1800</v>
      </c>
      <c r="E972" s="714" t="s">
        <v>2195</v>
      </c>
    </row>
    <row r="973" spans="1:5" ht="12.75">
      <c r="A973" s="714" t="s">
        <v>673</v>
      </c>
      <c r="B973" s="714" t="s">
        <v>2222</v>
      </c>
      <c r="C973" s="714" t="s">
        <v>1318</v>
      </c>
      <c r="D973" s="714" t="s">
        <v>1798</v>
      </c>
      <c r="E973" s="714" t="s">
        <v>2195</v>
      </c>
    </row>
    <row r="974" spans="1:5" ht="12.75">
      <c r="A974" s="714" t="s">
        <v>675</v>
      </c>
      <c r="B974" s="714" t="s">
        <v>2223</v>
      </c>
      <c r="C974" s="714" t="s">
        <v>276</v>
      </c>
      <c r="D974" s="714" t="s">
        <v>1795</v>
      </c>
      <c r="E974" s="714" t="s">
        <v>2195</v>
      </c>
    </row>
    <row r="975" spans="1:5" ht="12.75">
      <c r="A975" s="714" t="s">
        <v>675</v>
      </c>
      <c r="B975" s="714" t="s">
        <v>2223</v>
      </c>
      <c r="C975" s="714" t="s">
        <v>859</v>
      </c>
      <c r="D975" s="714" t="s">
        <v>1797</v>
      </c>
      <c r="E975" s="714" t="s">
        <v>2195</v>
      </c>
    </row>
    <row r="976" spans="1:5" ht="12.75">
      <c r="A976" s="714" t="s">
        <v>675</v>
      </c>
      <c r="B976" s="714" t="s">
        <v>2223</v>
      </c>
      <c r="C976" s="714" t="s">
        <v>453</v>
      </c>
      <c r="D976" s="714" t="s">
        <v>1800</v>
      </c>
      <c r="E976" s="714" t="s">
        <v>2195</v>
      </c>
    </row>
    <row r="977" spans="1:5" ht="12.75">
      <c r="A977" s="714" t="s">
        <v>675</v>
      </c>
      <c r="B977" s="714" t="s">
        <v>2223</v>
      </c>
      <c r="C977" s="714" t="s">
        <v>1318</v>
      </c>
      <c r="D977" s="714" t="s">
        <v>1798</v>
      </c>
      <c r="E977" s="714" t="s">
        <v>2195</v>
      </c>
    </row>
    <row r="978" spans="1:5" ht="12.75">
      <c r="A978" s="714" t="s">
        <v>677</v>
      </c>
      <c r="B978" s="714" t="s">
        <v>2224</v>
      </c>
      <c r="C978" s="714" t="s">
        <v>276</v>
      </c>
      <c r="D978" s="714" t="s">
        <v>1795</v>
      </c>
      <c r="E978" s="714" t="s">
        <v>2200</v>
      </c>
    </row>
    <row r="979" spans="1:5" ht="12.75">
      <c r="A979" s="714" t="s">
        <v>677</v>
      </c>
      <c r="B979" s="714" t="s">
        <v>2224</v>
      </c>
      <c r="C979" s="714" t="s">
        <v>859</v>
      </c>
      <c r="D979" s="714" t="s">
        <v>1797</v>
      </c>
      <c r="E979" s="714" t="s">
        <v>2200</v>
      </c>
    </row>
    <row r="980" spans="1:5" ht="12.75">
      <c r="A980" s="714" t="s">
        <v>677</v>
      </c>
      <c r="B980" s="714" t="s">
        <v>2224</v>
      </c>
      <c r="C980" s="714" t="s">
        <v>453</v>
      </c>
      <c r="D980" s="714" t="s">
        <v>1800</v>
      </c>
      <c r="E980" s="714" t="s">
        <v>2200</v>
      </c>
    </row>
    <row r="981" spans="1:5" ht="12.75">
      <c r="A981" s="714" t="s">
        <v>677</v>
      </c>
      <c r="B981" s="714" t="s">
        <v>2224</v>
      </c>
      <c r="C981" s="714" t="s">
        <v>1318</v>
      </c>
      <c r="D981" s="714" t="s">
        <v>1798</v>
      </c>
      <c r="E981" s="714" t="s">
        <v>2200</v>
      </c>
    </row>
    <row r="982" spans="1:5" ht="12.75">
      <c r="A982" s="714" t="s">
        <v>679</v>
      </c>
      <c r="B982" s="714" t="s">
        <v>2225</v>
      </c>
      <c r="C982" s="714" t="s">
        <v>276</v>
      </c>
      <c r="D982" s="714" t="s">
        <v>1795</v>
      </c>
      <c r="E982" s="714" t="s">
        <v>2195</v>
      </c>
    </row>
    <row r="983" spans="1:5" ht="12.75">
      <c r="A983" s="714" t="s">
        <v>679</v>
      </c>
      <c r="B983" s="714" t="s">
        <v>2225</v>
      </c>
      <c r="C983" s="714" t="s">
        <v>859</v>
      </c>
      <c r="D983" s="714" t="s">
        <v>1797</v>
      </c>
      <c r="E983" s="714" t="s">
        <v>2195</v>
      </c>
    </row>
    <row r="984" spans="1:5" ht="12.75">
      <c r="A984" s="714" t="s">
        <v>679</v>
      </c>
      <c r="B984" s="714" t="s">
        <v>2225</v>
      </c>
      <c r="C984" s="714" t="s">
        <v>453</v>
      </c>
      <c r="D984" s="714" t="s">
        <v>1800</v>
      </c>
      <c r="E984" s="714" t="s">
        <v>2195</v>
      </c>
    </row>
    <row r="985" spans="1:5" ht="12.75">
      <c r="A985" s="714" t="s">
        <v>679</v>
      </c>
      <c r="B985" s="714" t="s">
        <v>2225</v>
      </c>
      <c r="C985" s="714" t="s">
        <v>1318</v>
      </c>
      <c r="D985" s="714" t="s">
        <v>1798</v>
      </c>
      <c r="E985" s="714" t="s">
        <v>2195</v>
      </c>
    </row>
    <row r="986" spans="1:5" ht="12.75">
      <c r="A986" s="714" t="s">
        <v>681</v>
      </c>
      <c r="B986" s="714" t="s">
        <v>2226</v>
      </c>
      <c r="C986" s="714" t="s">
        <v>276</v>
      </c>
      <c r="D986" s="714" t="s">
        <v>1795</v>
      </c>
      <c r="E986" s="714" t="s">
        <v>2195</v>
      </c>
    </row>
    <row r="987" spans="1:5" ht="12.75">
      <c r="A987" s="714" t="s">
        <v>681</v>
      </c>
      <c r="B987" s="714" t="s">
        <v>2226</v>
      </c>
      <c r="C987" s="714" t="s">
        <v>859</v>
      </c>
      <c r="D987" s="714" t="s">
        <v>1797</v>
      </c>
      <c r="E987" s="714" t="s">
        <v>2195</v>
      </c>
    </row>
    <row r="988" spans="1:5" ht="12.75">
      <c r="A988" s="714" t="s">
        <v>681</v>
      </c>
      <c r="B988" s="714" t="s">
        <v>2226</v>
      </c>
      <c r="C988" s="714" t="s">
        <v>453</v>
      </c>
      <c r="D988" s="714" t="s">
        <v>1800</v>
      </c>
      <c r="E988" s="714" t="s">
        <v>2195</v>
      </c>
    </row>
    <row r="989" spans="1:5" ht="12.75">
      <c r="A989" s="714" t="s">
        <v>681</v>
      </c>
      <c r="B989" s="714" t="s">
        <v>2226</v>
      </c>
      <c r="C989" s="714" t="s">
        <v>1318</v>
      </c>
      <c r="D989" s="714" t="s">
        <v>1798</v>
      </c>
      <c r="E989" s="714" t="s">
        <v>2195</v>
      </c>
    </row>
    <row r="990" spans="1:5" ht="12.75">
      <c r="A990" s="714" t="s">
        <v>685</v>
      </c>
      <c r="B990" s="714" t="s">
        <v>2227</v>
      </c>
      <c r="C990" s="714" t="s">
        <v>276</v>
      </c>
      <c r="D990" s="714" t="s">
        <v>1795</v>
      </c>
      <c r="E990" s="714" t="s">
        <v>2195</v>
      </c>
    </row>
    <row r="991" spans="1:5" ht="12.75">
      <c r="A991" s="714" t="s">
        <v>685</v>
      </c>
      <c r="B991" s="714" t="s">
        <v>2227</v>
      </c>
      <c r="C991" s="714" t="s">
        <v>859</v>
      </c>
      <c r="D991" s="714" t="s">
        <v>1797</v>
      </c>
      <c r="E991" s="714" t="s">
        <v>2195</v>
      </c>
    </row>
    <row r="992" spans="1:5" ht="12.75">
      <c r="A992" s="714" t="s">
        <v>685</v>
      </c>
      <c r="B992" s="714" t="s">
        <v>2227</v>
      </c>
      <c r="C992" s="714" t="s">
        <v>453</v>
      </c>
      <c r="D992" s="714" t="s">
        <v>1800</v>
      </c>
      <c r="E992" s="714" t="s">
        <v>2195</v>
      </c>
    </row>
    <row r="993" spans="1:5" ht="12.75">
      <c r="A993" s="714" t="s">
        <v>685</v>
      </c>
      <c r="B993" s="714" t="s">
        <v>2227</v>
      </c>
      <c r="C993" s="714" t="s">
        <v>1318</v>
      </c>
      <c r="D993" s="714" t="s">
        <v>1798</v>
      </c>
      <c r="E993" s="714" t="s">
        <v>2195</v>
      </c>
    </row>
    <row r="994" spans="1:5" ht="12.75">
      <c r="A994" s="714" t="s">
        <v>689</v>
      </c>
      <c r="B994" s="714" t="s">
        <v>2228</v>
      </c>
      <c r="C994" s="714" t="s">
        <v>276</v>
      </c>
      <c r="D994" s="714" t="s">
        <v>1795</v>
      </c>
      <c r="E994" s="714" t="s">
        <v>2195</v>
      </c>
    </row>
    <row r="995" spans="1:5" ht="12.75">
      <c r="A995" s="714" t="s">
        <v>689</v>
      </c>
      <c r="B995" s="714" t="s">
        <v>2228</v>
      </c>
      <c r="C995" s="714" t="s">
        <v>859</v>
      </c>
      <c r="D995" s="714" t="s">
        <v>1797</v>
      </c>
      <c r="E995" s="714" t="s">
        <v>2195</v>
      </c>
    </row>
    <row r="996" spans="1:5" ht="12.75">
      <c r="A996" s="714" t="s">
        <v>689</v>
      </c>
      <c r="B996" s="714" t="s">
        <v>2228</v>
      </c>
      <c r="C996" s="714" t="s">
        <v>453</v>
      </c>
      <c r="D996" s="714" t="s">
        <v>1800</v>
      </c>
      <c r="E996" s="714" t="s">
        <v>2195</v>
      </c>
    </row>
    <row r="997" spans="1:5" ht="12.75">
      <c r="A997" s="714" t="s">
        <v>689</v>
      </c>
      <c r="B997" s="714" t="s">
        <v>2228</v>
      </c>
      <c r="C997" s="714" t="s">
        <v>1318</v>
      </c>
      <c r="D997" s="714" t="s">
        <v>1798</v>
      </c>
      <c r="E997" s="714" t="s">
        <v>2195</v>
      </c>
    </row>
    <row r="998" spans="1:5" ht="12.75">
      <c r="A998" s="714" t="s">
        <v>691</v>
      </c>
      <c r="B998" s="714" t="s">
        <v>2229</v>
      </c>
      <c r="C998" s="714" t="s">
        <v>276</v>
      </c>
      <c r="D998" s="714" t="s">
        <v>1795</v>
      </c>
      <c r="E998" s="714" t="s">
        <v>2195</v>
      </c>
    </row>
    <row r="999" spans="1:5" ht="12.75">
      <c r="A999" s="714" t="s">
        <v>691</v>
      </c>
      <c r="B999" s="714" t="s">
        <v>2229</v>
      </c>
      <c r="C999" s="714" t="s">
        <v>859</v>
      </c>
      <c r="D999" s="714" t="s">
        <v>1797</v>
      </c>
      <c r="E999" s="714" t="s">
        <v>2195</v>
      </c>
    </row>
    <row r="1000" spans="1:5" ht="12.75">
      <c r="A1000" s="714" t="s">
        <v>691</v>
      </c>
      <c r="B1000" s="714" t="s">
        <v>2229</v>
      </c>
      <c r="C1000" s="714" t="s">
        <v>453</v>
      </c>
      <c r="D1000" s="714" t="s">
        <v>1800</v>
      </c>
      <c r="E1000" s="714" t="s">
        <v>2195</v>
      </c>
    </row>
    <row r="1001" spans="1:5" ht="12.75">
      <c r="A1001" s="714" t="s">
        <v>691</v>
      </c>
      <c r="B1001" s="714" t="s">
        <v>2229</v>
      </c>
      <c r="C1001" s="714" t="s">
        <v>1318</v>
      </c>
      <c r="D1001" s="714" t="s">
        <v>1798</v>
      </c>
      <c r="E1001" s="714" t="s">
        <v>2195</v>
      </c>
    </row>
    <row r="1002" spans="1:5" ht="12.75">
      <c r="A1002" s="714" t="s">
        <v>699</v>
      </c>
      <c r="B1002" s="714" t="s">
        <v>2230</v>
      </c>
      <c r="C1002" s="714" t="s">
        <v>276</v>
      </c>
      <c r="D1002" s="714" t="s">
        <v>1795</v>
      </c>
      <c r="E1002" s="714" t="s">
        <v>2195</v>
      </c>
    </row>
    <row r="1003" spans="1:5" ht="12.75">
      <c r="A1003" s="714" t="s">
        <v>699</v>
      </c>
      <c r="B1003" s="714" t="s">
        <v>2230</v>
      </c>
      <c r="C1003" s="714" t="s">
        <v>859</v>
      </c>
      <c r="D1003" s="714" t="s">
        <v>1797</v>
      </c>
      <c r="E1003" s="714" t="s">
        <v>2195</v>
      </c>
    </row>
    <row r="1004" spans="1:5" ht="12.75">
      <c r="A1004" s="714" t="s">
        <v>699</v>
      </c>
      <c r="B1004" s="714" t="s">
        <v>2230</v>
      </c>
      <c r="C1004" s="714" t="s">
        <v>453</v>
      </c>
      <c r="D1004" s="714" t="s">
        <v>1800</v>
      </c>
      <c r="E1004" s="714" t="s">
        <v>2195</v>
      </c>
    </row>
    <row r="1005" spans="1:5" ht="12.75">
      <c r="A1005" s="714" t="s">
        <v>699</v>
      </c>
      <c r="B1005" s="714" t="s">
        <v>2230</v>
      </c>
      <c r="C1005" s="714" t="s">
        <v>1318</v>
      </c>
      <c r="D1005" s="714" t="s">
        <v>1798</v>
      </c>
      <c r="E1005" s="714" t="s">
        <v>2195</v>
      </c>
    </row>
    <row r="1006" spans="1:5" ht="12.75">
      <c r="A1006" s="714" t="s">
        <v>701</v>
      </c>
      <c r="B1006" s="714" t="s">
        <v>2231</v>
      </c>
      <c r="C1006" s="714" t="s">
        <v>276</v>
      </c>
      <c r="D1006" s="714" t="s">
        <v>1795</v>
      </c>
      <c r="E1006" s="714" t="s">
        <v>2195</v>
      </c>
    </row>
    <row r="1007" spans="1:5" ht="12.75">
      <c r="A1007" s="714" t="s">
        <v>701</v>
      </c>
      <c r="B1007" s="714" t="s">
        <v>2231</v>
      </c>
      <c r="C1007" s="714" t="s">
        <v>859</v>
      </c>
      <c r="D1007" s="714" t="s">
        <v>1797</v>
      </c>
      <c r="E1007" s="714" t="s">
        <v>2195</v>
      </c>
    </row>
    <row r="1008" spans="1:5" ht="12.75">
      <c r="A1008" s="714" t="s">
        <v>701</v>
      </c>
      <c r="B1008" s="714" t="s">
        <v>2231</v>
      </c>
      <c r="C1008" s="714" t="s">
        <v>453</v>
      </c>
      <c r="D1008" s="714" t="s">
        <v>1800</v>
      </c>
      <c r="E1008" s="714" t="s">
        <v>2195</v>
      </c>
    </row>
    <row r="1009" spans="1:5" ht="12.75">
      <c r="A1009" s="714" t="s">
        <v>701</v>
      </c>
      <c r="B1009" s="714" t="s">
        <v>2231</v>
      </c>
      <c r="C1009" s="714" t="s">
        <v>1318</v>
      </c>
      <c r="D1009" s="714" t="s">
        <v>1798</v>
      </c>
      <c r="E1009" s="714" t="s">
        <v>2195</v>
      </c>
    </row>
    <row r="1010" spans="1:5" ht="12.75">
      <c r="A1010" s="714" t="s">
        <v>703</v>
      </c>
      <c r="B1010" s="714" t="s">
        <v>2232</v>
      </c>
      <c r="C1010" s="714" t="s">
        <v>276</v>
      </c>
      <c r="D1010" s="714" t="s">
        <v>1795</v>
      </c>
      <c r="E1010" s="714" t="s">
        <v>2200</v>
      </c>
    </row>
    <row r="1011" spans="1:5" ht="12.75">
      <c r="A1011" s="714" t="s">
        <v>703</v>
      </c>
      <c r="B1011" s="714" t="s">
        <v>2232</v>
      </c>
      <c r="C1011" s="714" t="s">
        <v>859</v>
      </c>
      <c r="D1011" s="714" t="s">
        <v>1797</v>
      </c>
      <c r="E1011" s="714" t="s">
        <v>2200</v>
      </c>
    </row>
    <row r="1012" spans="1:5" ht="12.75">
      <c r="A1012" s="714" t="s">
        <v>703</v>
      </c>
      <c r="B1012" s="714" t="s">
        <v>2232</v>
      </c>
      <c r="C1012" s="714" t="s">
        <v>453</v>
      </c>
      <c r="D1012" s="714" t="s">
        <v>1800</v>
      </c>
      <c r="E1012" s="714" t="s">
        <v>2200</v>
      </c>
    </row>
    <row r="1013" spans="1:5" ht="12.75">
      <c r="A1013" s="714" t="s">
        <v>703</v>
      </c>
      <c r="B1013" s="714" t="s">
        <v>2232</v>
      </c>
      <c r="C1013" s="714" t="s">
        <v>1318</v>
      </c>
      <c r="D1013" s="714" t="s">
        <v>1798</v>
      </c>
      <c r="E1013" s="714" t="s">
        <v>2200</v>
      </c>
    </row>
    <row r="1014" spans="1:5" ht="12.75">
      <c r="A1014" s="714" t="s">
        <v>705</v>
      </c>
      <c r="B1014" s="714" t="s">
        <v>2233</v>
      </c>
      <c r="C1014" s="714" t="s">
        <v>276</v>
      </c>
      <c r="D1014" s="714" t="s">
        <v>1795</v>
      </c>
      <c r="E1014" s="714" t="s">
        <v>2195</v>
      </c>
    </row>
    <row r="1015" spans="1:5" ht="12.75">
      <c r="A1015" s="714" t="s">
        <v>705</v>
      </c>
      <c r="B1015" s="714" t="s">
        <v>2233</v>
      </c>
      <c r="C1015" s="714" t="s">
        <v>859</v>
      </c>
      <c r="D1015" s="714" t="s">
        <v>1797</v>
      </c>
      <c r="E1015" s="714" t="s">
        <v>2195</v>
      </c>
    </row>
    <row r="1016" spans="1:5" ht="12.75">
      <c r="A1016" s="714" t="s">
        <v>705</v>
      </c>
      <c r="B1016" s="714" t="s">
        <v>2233</v>
      </c>
      <c r="C1016" s="714" t="s">
        <v>453</v>
      </c>
      <c r="D1016" s="714" t="s">
        <v>1800</v>
      </c>
      <c r="E1016" s="714" t="s">
        <v>2195</v>
      </c>
    </row>
    <row r="1017" spans="1:5" ht="12.75">
      <c r="A1017" s="714" t="s">
        <v>705</v>
      </c>
      <c r="B1017" s="714" t="s">
        <v>2233</v>
      </c>
      <c r="C1017" s="714" t="s">
        <v>1318</v>
      </c>
      <c r="D1017" s="714" t="s">
        <v>1798</v>
      </c>
      <c r="E1017" s="714" t="s">
        <v>2195</v>
      </c>
    </row>
    <row r="1018" spans="1:5" ht="12.75">
      <c r="A1018" s="714" t="s">
        <v>707</v>
      </c>
      <c r="B1018" s="714" t="s">
        <v>2234</v>
      </c>
      <c r="C1018" s="714" t="s">
        <v>276</v>
      </c>
      <c r="D1018" s="714" t="s">
        <v>1795</v>
      </c>
      <c r="E1018" s="714" t="s">
        <v>2195</v>
      </c>
    </row>
    <row r="1019" spans="1:5" ht="12.75">
      <c r="A1019" s="714" t="s">
        <v>707</v>
      </c>
      <c r="B1019" s="714" t="s">
        <v>2234</v>
      </c>
      <c r="C1019" s="714" t="s">
        <v>859</v>
      </c>
      <c r="D1019" s="714" t="s">
        <v>1797</v>
      </c>
      <c r="E1019" s="714" t="s">
        <v>2195</v>
      </c>
    </row>
    <row r="1020" spans="1:5" ht="12.75">
      <c r="A1020" s="714" t="s">
        <v>707</v>
      </c>
      <c r="B1020" s="714" t="s">
        <v>2234</v>
      </c>
      <c r="C1020" s="714" t="s">
        <v>453</v>
      </c>
      <c r="D1020" s="714" t="s">
        <v>1800</v>
      </c>
      <c r="E1020" s="714" t="s">
        <v>2195</v>
      </c>
    </row>
    <row r="1021" spans="1:5" ht="12.75">
      <c r="A1021" s="714" t="s">
        <v>707</v>
      </c>
      <c r="B1021" s="714" t="s">
        <v>2234</v>
      </c>
      <c r="C1021" s="714" t="s">
        <v>1318</v>
      </c>
      <c r="D1021" s="714" t="s">
        <v>1798</v>
      </c>
      <c r="E1021" s="714" t="s">
        <v>2195</v>
      </c>
    </row>
    <row r="1022" spans="1:5" ht="12.75">
      <c r="A1022" s="714" t="s">
        <v>711</v>
      </c>
      <c r="B1022" s="714" t="s">
        <v>2235</v>
      </c>
      <c r="C1022" s="714" t="s">
        <v>276</v>
      </c>
      <c r="D1022" s="714" t="s">
        <v>1795</v>
      </c>
      <c r="E1022" s="714" t="s">
        <v>2195</v>
      </c>
    </row>
    <row r="1023" spans="1:5" ht="12.75">
      <c r="A1023" s="714" t="s">
        <v>711</v>
      </c>
      <c r="B1023" s="714" t="s">
        <v>2235</v>
      </c>
      <c r="C1023" s="714" t="s">
        <v>859</v>
      </c>
      <c r="D1023" s="714" t="s">
        <v>1797</v>
      </c>
      <c r="E1023" s="714" t="s">
        <v>2195</v>
      </c>
    </row>
    <row r="1024" spans="1:5" ht="12.75">
      <c r="A1024" s="714" t="s">
        <v>711</v>
      </c>
      <c r="B1024" s="714" t="s">
        <v>2235</v>
      </c>
      <c r="C1024" s="714" t="s">
        <v>453</v>
      </c>
      <c r="D1024" s="714" t="s">
        <v>1800</v>
      </c>
      <c r="E1024" s="714" t="s">
        <v>2195</v>
      </c>
    </row>
    <row r="1025" spans="1:5" ht="12.75">
      <c r="A1025" s="714" t="s">
        <v>711</v>
      </c>
      <c r="B1025" s="714" t="s">
        <v>2235</v>
      </c>
      <c r="C1025" s="714" t="s">
        <v>1318</v>
      </c>
      <c r="D1025" s="714" t="s">
        <v>1798</v>
      </c>
      <c r="E1025" s="714" t="s">
        <v>2195</v>
      </c>
    </row>
    <row r="1026" spans="1:5" ht="12.75">
      <c r="A1026" s="714" t="s">
        <v>715</v>
      </c>
      <c r="B1026" s="714" t="s">
        <v>2236</v>
      </c>
      <c r="C1026" s="714" t="s">
        <v>276</v>
      </c>
      <c r="D1026" s="714" t="s">
        <v>1795</v>
      </c>
      <c r="E1026" s="714" t="s">
        <v>2195</v>
      </c>
    </row>
    <row r="1027" spans="1:5" ht="12.75">
      <c r="A1027" s="714" t="s">
        <v>715</v>
      </c>
      <c r="B1027" s="714" t="s">
        <v>2236</v>
      </c>
      <c r="C1027" s="714" t="s">
        <v>859</v>
      </c>
      <c r="D1027" s="714" t="s">
        <v>1797</v>
      </c>
      <c r="E1027" s="714" t="s">
        <v>2195</v>
      </c>
    </row>
    <row r="1028" spans="1:5" ht="12.75">
      <c r="A1028" s="714" t="s">
        <v>715</v>
      </c>
      <c r="B1028" s="714" t="s">
        <v>2236</v>
      </c>
      <c r="C1028" s="714" t="s">
        <v>453</v>
      </c>
      <c r="D1028" s="714" t="s">
        <v>1800</v>
      </c>
      <c r="E1028" s="714" t="s">
        <v>2195</v>
      </c>
    </row>
    <row r="1029" spans="1:5" ht="12.75">
      <c r="A1029" s="714" t="s">
        <v>715</v>
      </c>
      <c r="B1029" s="714" t="s">
        <v>2236</v>
      </c>
      <c r="C1029" s="714" t="s">
        <v>1318</v>
      </c>
      <c r="D1029" s="714" t="s">
        <v>1798</v>
      </c>
      <c r="E1029" s="714" t="s">
        <v>2195</v>
      </c>
    </row>
    <row r="1030" spans="1:5" ht="12.75">
      <c r="A1030" s="714" t="s">
        <v>717</v>
      </c>
      <c r="B1030" s="714" t="s">
        <v>2237</v>
      </c>
      <c r="C1030" s="714" t="s">
        <v>276</v>
      </c>
      <c r="D1030" s="714" t="s">
        <v>1795</v>
      </c>
      <c r="E1030" s="714" t="s">
        <v>2195</v>
      </c>
    </row>
    <row r="1031" spans="1:5" ht="12.75">
      <c r="A1031" s="714" t="s">
        <v>717</v>
      </c>
      <c r="B1031" s="714" t="s">
        <v>2237</v>
      </c>
      <c r="C1031" s="714" t="s">
        <v>859</v>
      </c>
      <c r="D1031" s="714" t="s">
        <v>1797</v>
      </c>
      <c r="E1031" s="714" t="s">
        <v>2195</v>
      </c>
    </row>
    <row r="1032" spans="1:5" ht="12.75">
      <c r="A1032" s="714" t="s">
        <v>717</v>
      </c>
      <c r="B1032" s="714" t="s">
        <v>2237</v>
      </c>
      <c r="C1032" s="714" t="s">
        <v>453</v>
      </c>
      <c r="D1032" s="714" t="s">
        <v>1800</v>
      </c>
      <c r="E1032" s="714" t="s">
        <v>2195</v>
      </c>
    </row>
    <row r="1033" spans="1:5" ht="12.75">
      <c r="A1033" s="714" t="s">
        <v>717</v>
      </c>
      <c r="B1033" s="714" t="s">
        <v>2237</v>
      </c>
      <c r="C1033" s="714" t="s">
        <v>1318</v>
      </c>
      <c r="D1033" s="714" t="s">
        <v>1798</v>
      </c>
      <c r="E1033" s="714" t="s">
        <v>2195</v>
      </c>
    </row>
    <row r="1034" spans="1:5" ht="12.75">
      <c r="A1034" s="714" t="s">
        <v>719</v>
      </c>
      <c r="B1034" s="714" t="s">
        <v>2238</v>
      </c>
      <c r="C1034" s="714" t="s">
        <v>276</v>
      </c>
      <c r="D1034" s="714" t="s">
        <v>1795</v>
      </c>
      <c r="E1034" s="714" t="s">
        <v>2195</v>
      </c>
    </row>
    <row r="1035" spans="1:5" ht="12.75">
      <c r="A1035" s="714" t="s">
        <v>719</v>
      </c>
      <c r="B1035" s="714" t="s">
        <v>2238</v>
      </c>
      <c r="C1035" s="714" t="s">
        <v>859</v>
      </c>
      <c r="D1035" s="714" t="s">
        <v>1797</v>
      </c>
      <c r="E1035" s="714" t="s">
        <v>2195</v>
      </c>
    </row>
    <row r="1036" spans="1:5" ht="12.75">
      <c r="A1036" s="714" t="s">
        <v>719</v>
      </c>
      <c r="B1036" s="714" t="s">
        <v>2238</v>
      </c>
      <c r="C1036" s="714" t="s">
        <v>453</v>
      </c>
      <c r="D1036" s="714" t="s">
        <v>1800</v>
      </c>
      <c r="E1036" s="714" t="s">
        <v>2195</v>
      </c>
    </row>
    <row r="1037" spans="1:5" ht="12.75">
      <c r="A1037" s="714" t="s">
        <v>719</v>
      </c>
      <c r="B1037" s="714" t="s">
        <v>2238</v>
      </c>
      <c r="C1037" s="714" t="s">
        <v>1318</v>
      </c>
      <c r="D1037" s="714" t="s">
        <v>1798</v>
      </c>
      <c r="E1037" s="714" t="s">
        <v>2195</v>
      </c>
    </row>
    <row r="1038" spans="1:5" ht="12.75">
      <c r="A1038" s="714" t="s">
        <v>737</v>
      </c>
      <c r="B1038" s="714" t="s">
        <v>2239</v>
      </c>
      <c r="C1038" s="714" t="s">
        <v>276</v>
      </c>
      <c r="D1038" s="714" t="s">
        <v>1795</v>
      </c>
      <c r="E1038" s="714" t="s">
        <v>2195</v>
      </c>
    </row>
    <row r="1039" spans="1:5" ht="12.75">
      <c r="A1039" s="714" t="s">
        <v>737</v>
      </c>
      <c r="B1039" s="714" t="s">
        <v>2239</v>
      </c>
      <c r="C1039" s="714" t="s">
        <v>859</v>
      </c>
      <c r="D1039" s="714" t="s">
        <v>1797</v>
      </c>
      <c r="E1039" s="714" t="s">
        <v>2195</v>
      </c>
    </row>
    <row r="1040" spans="1:5" ht="12.75">
      <c r="A1040" s="714" t="s">
        <v>737</v>
      </c>
      <c r="B1040" s="714" t="s">
        <v>2239</v>
      </c>
      <c r="C1040" s="714" t="s">
        <v>453</v>
      </c>
      <c r="D1040" s="714" t="s">
        <v>1800</v>
      </c>
      <c r="E1040" s="714" t="s">
        <v>2195</v>
      </c>
    </row>
    <row r="1041" spans="1:5" ht="12.75">
      <c r="A1041" s="714" t="s">
        <v>737</v>
      </c>
      <c r="B1041" s="714" t="s">
        <v>2239</v>
      </c>
      <c r="C1041" s="714" t="s">
        <v>1318</v>
      </c>
      <c r="D1041" s="714" t="s">
        <v>1798</v>
      </c>
      <c r="E1041" s="714" t="s">
        <v>2195</v>
      </c>
    </row>
    <row r="1042" spans="1:5" ht="12.75">
      <c r="A1042" s="714" t="s">
        <v>1749</v>
      </c>
      <c r="B1042" s="714" t="s">
        <v>2240</v>
      </c>
      <c r="C1042" s="714" t="s">
        <v>276</v>
      </c>
      <c r="D1042" s="714" t="s">
        <v>1795</v>
      </c>
      <c r="E1042" s="714" t="s">
        <v>2195</v>
      </c>
    </row>
    <row r="1043" spans="1:5" ht="12.75">
      <c r="A1043" s="714" t="s">
        <v>1749</v>
      </c>
      <c r="B1043" s="714" t="s">
        <v>2240</v>
      </c>
      <c r="C1043" s="714" t="s">
        <v>859</v>
      </c>
      <c r="D1043" s="714" t="s">
        <v>1797</v>
      </c>
      <c r="E1043" s="714" t="s">
        <v>2195</v>
      </c>
    </row>
    <row r="1044" spans="1:5" ht="12.75">
      <c r="A1044" s="714" t="s">
        <v>1749</v>
      </c>
      <c r="B1044" s="714" t="s">
        <v>2240</v>
      </c>
      <c r="C1044" s="714" t="s">
        <v>453</v>
      </c>
      <c r="D1044" s="714" t="s">
        <v>1800</v>
      </c>
      <c r="E1044" s="714" t="s">
        <v>2195</v>
      </c>
    </row>
    <row r="1045" spans="1:5" ht="12.75">
      <c r="A1045" s="714" t="s">
        <v>1749</v>
      </c>
      <c r="B1045" s="714" t="s">
        <v>2240</v>
      </c>
      <c r="C1045" s="714" t="s">
        <v>1318</v>
      </c>
      <c r="D1045" s="714" t="s">
        <v>1798</v>
      </c>
      <c r="E1045" s="714" t="s">
        <v>2195</v>
      </c>
    </row>
    <row r="1046" spans="1:5" ht="12.75">
      <c r="A1046" s="714" t="s">
        <v>739</v>
      </c>
      <c r="B1046" s="715" t="s">
        <v>2241</v>
      </c>
      <c r="C1046" s="714" t="s">
        <v>276</v>
      </c>
      <c r="D1046" s="714" t="s">
        <v>1795</v>
      </c>
      <c r="E1046" s="714" t="s">
        <v>2195</v>
      </c>
    </row>
    <row r="1047" spans="1:5" ht="12.75">
      <c r="A1047" s="714" t="s">
        <v>739</v>
      </c>
      <c r="B1047" s="715" t="s">
        <v>2241</v>
      </c>
      <c r="C1047" s="714" t="s">
        <v>859</v>
      </c>
      <c r="D1047" s="714" t="s">
        <v>1797</v>
      </c>
      <c r="E1047" s="714" t="s">
        <v>2195</v>
      </c>
    </row>
    <row r="1048" spans="1:5" ht="12.75">
      <c r="A1048" s="714" t="s">
        <v>739</v>
      </c>
      <c r="B1048" s="715" t="s">
        <v>2241</v>
      </c>
      <c r="C1048" s="714" t="s">
        <v>453</v>
      </c>
      <c r="D1048" s="714" t="s">
        <v>1800</v>
      </c>
      <c r="E1048" s="714" t="s">
        <v>2195</v>
      </c>
    </row>
    <row r="1049" spans="1:5" ht="12.75">
      <c r="A1049" s="714" t="s">
        <v>739</v>
      </c>
      <c r="B1049" s="715" t="s">
        <v>2241</v>
      </c>
      <c r="C1049" s="714" t="s">
        <v>1318</v>
      </c>
      <c r="D1049" s="714" t="s">
        <v>1798</v>
      </c>
      <c r="E1049" s="714" t="s">
        <v>2195</v>
      </c>
    </row>
    <row r="1050" spans="1:5" ht="12.75">
      <c r="A1050" s="714" t="s">
        <v>741</v>
      </c>
      <c r="B1050" s="714" t="s">
        <v>2242</v>
      </c>
      <c r="C1050" s="714" t="s">
        <v>276</v>
      </c>
      <c r="D1050" s="714" t="s">
        <v>1795</v>
      </c>
      <c r="E1050" s="714" t="s">
        <v>2195</v>
      </c>
    </row>
    <row r="1051" spans="1:5" ht="12.75">
      <c r="A1051" s="714" t="s">
        <v>741</v>
      </c>
      <c r="B1051" s="714" t="s">
        <v>2242</v>
      </c>
      <c r="C1051" s="714" t="s">
        <v>859</v>
      </c>
      <c r="D1051" s="714" t="s">
        <v>1797</v>
      </c>
      <c r="E1051" s="714" t="s">
        <v>2195</v>
      </c>
    </row>
    <row r="1052" spans="1:5" ht="12.75">
      <c r="A1052" s="714" t="s">
        <v>741</v>
      </c>
      <c r="B1052" s="714" t="s">
        <v>2242</v>
      </c>
      <c r="C1052" s="714" t="s">
        <v>453</v>
      </c>
      <c r="D1052" s="714" t="s">
        <v>1800</v>
      </c>
      <c r="E1052" s="714" t="s">
        <v>2195</v>
      </c>
    </row>
    <row r="1053" spans="1:5" ht="12.75">
      <c r="A1053" s="714" t="s">
        <v>741</v>
      </c>
      <c r="B1053" s="714" t="s">
        <v>2242</v>
      </c>
      <c r="C1053" s="714" t="s">
        <v>1318</v>
      </c>
      <c r="D1053" s="714" t="s">
        <v>1798</v>
      </c>
      <c r="E1053" s="714" t="s">
        <v>2195</v>
      </c>
    </row>
    <row r="1054" spans="1:5" ht="12.75">
      <c r="A1054" s="714" t="s">
        <v>743</v>
      </c>
      <c r="B1054" s="714" t="s">
        <v>2243</v>
      </c>
      <c r="C1054" s="714" t="s">
        <v>276</v>
      </c>
      <c r="D1054" s="714" t="s">
        <v>1795</v>
      </c>
      <c r="E1054" s="714" t="s">
        <v>2195</v>
      </c>
    </row>
    <row r="1055" spans="1:5" ht="12.75">
      <c r="A1055" s="714" t="s">
        <v>743</v>
      </c>
      <c r="B1055" s="714" t="s">
        <v>2243</v>
      </c>
      <c r="C1055" s="714" t="s">
        <v>859</v>
      </c>
      <c r="D1055" s="714" t="s">
        <v>1797</v>
      </c>
      <c r="E1055" s="714" t="s">
        <v>2195</v>
      </c>
    </row>
    <row r="1056" spans="1:5" ht="12.75">
      <c r="A1056" s="714" t="s">
        <v>743</v>
      </c>
      <c r="B1056" s="714" t="s">
        <v>2243</v>
      </c>
      <c r="C1056" s="714" t="s">
        <v>453</v>
      </c>
      <c r="D1056" s="714" t="s">
        <v>1800</v>
      </c>
      <c r="E1056" s="714" t="s">
        <v>2195</v>
      </c>
    </row>
    <row r="1057" spans="1:5" ht="12.75">
      <c r="A1057" s="714" t="s">
        <v>743</v>
      </c>
      <c r="B1057" s="714" t="s">
        <v>2243</v>
      </c>
      <c r="C1057" s="714" t="s">
        <v>1318</v>
      </c>
      <c r="D1057" s="714" t="s">
        <v>1798</v>
      </c>
      <c r="E1057" s="714" t="s">
        <v>2195</v>
      </c>
    </row>
    <row r="1058" spans="1:5" ht="12.75">
      <c r="A1058" s="714" t="s">
        <v>745</v>
      </c>
      <c r="B1058" s="714" t="s">
        <v>2244</v>
      </c>
      <c r="C1058" s="714" t="s">
        <v>276</v>
      </c>
      <c r="D1058" s="714" t="s">
        <v>1795</v>
      </c>
      <c r="E1058" s="714" t="s">
        <v>2195</v>
      </c>
    </row>
    <row r="1059" spans="1:5" ht="12.75">
      <c r="A1059" s="714" t="s">
        <v>745</v>
      </c>
      <c r="B1059" s="714" t="s">
        <v>2244</v>
      </c>
      <c r="C1059" s="714" t="s">
        <v>859</v>
      </c>
      <c r="D1059" s="714" t="s">
        <v>1797</v>
      </c>
      <c r="E1059" s="714" t="s">
        <v>2195</v>
      </c>
    </row>
    <row r="1060" spans="1:5" ht="12.75">
      <c r="A1060" s="714" t="s">
        <v>745</v>
      </c>
      <c r="B1060" s="714" t="s">
        <v>2244</v>
      </c>
      <c r="C1060" s="714" t="s">
        <v>453</v>
      </c>
      <c r="D1060" s="714" t="s">
        <v>1800</v>
      </c>
      <c r="E1060" s="714" t="s">
        <v>2195</v>
      </c>
    </row>
    <row r="1061" spans="1:5" ht="12.75">
      <c r="A1061" s="714" t="s">
        <v>745</v>
      </c>
      <c r="B1061" s="714" t="s">
        <v>2244</v>
      </c>
      <c r="C1061" s="714" t="s">
        <v>1318</v>
      </c>
      <c r="D1061" s="714" t="s">
        <v>1798</v>
      </c>
      <c r="E1061" s="714" t="s">
        <v>2195</v>
      </c>
    </row>
    <row r="1062" spans="1:5" ht="12.75">
      <c r="A1062" s="714" t="s">
        <v>747</v>
      </c>
      <c r="B1062" s="714" t="s">
        <v>2245</v>
      </c>
      <c r="C1062" s="714" t="s">
        <v>276</v>
      </c>
      <c r="D1062" s="714" t="s">
        <v>1795</v>
      </c>
      <c r="E1062" s="714" t="s">
        <v>2195</v>
      </c>
    </row>
    <row r="1063" spans="1:5" ht="12.75">
      <c r="A1063" s="714" t="s">
        <v>747</v>
      </c>
      <c r="B1063" s="714" t="s">
        <v>2245</v>
      </c>
      <c r="C1063" s="714" t="s">
        <v>859</v>
      </c>
      <c r="D1063" s="714" t="s">
        <v>1797</v>
      </c>
      <c r="E1063" s="714" t="s">
        <v>2195</v>
      </c>
    </row>
    <row r="1064" spans="1:5" ht="12.75">
      <c r="A1064" s="714" t="s">
        <v>747</v>
      </c>
      <c r="B1064" s="714" t="s">
        <v>2245</v>
      </c>
      <c r="C1064" s="714" t="s">
        <v>453</v>
      </c>
      <c r="D1064" s="714" t="s">
        <v>1800</v>
      </c>
      <c r="E1064" s="714" t="s">
        <v>2195</v>
      </c>
    </row>
    <row r="1065" spans="1:5" ht="12.75">
      <c r="A1065" s="714" t="s">
        <v>747</v>
      </c>
      <c r="B1065" s="714" t="s">
        <v>2245</v>
      </c>
      <c r="C1065" s="714" t="s">
        <v>1318</v>
      </c>
      <c r="D1065" s="714" t="s">
        <v>1798</v>
      </c>
      <c r="E1065" s="714" t="s">
        <v>2195</v>
      </c>
    </row>
    <row r="1066" spans="1:5" ht="12.75">
      <c r="A1066" s="714" t="s">
        <v>749</v>
      </c>
      <c r="B1066" s="714" t="s">
        <v>2246</v>
      </c>
      <c r="C1066" s="714" t="s">
        <v>276</v>
      </c>
      <c r="D1066" s="714" t="s">
        <v>1795</v>
      </c>
      <c r="E1066" s="714" t="s">
        <v>2195</v>
      </c>
    </row>
    <row r="1067" spans="1:5" ht="12.75">
      <c r="A1067" s="714" t="s">
        <v>749</v>
      </c>
      <c r="B1067" s="714" t="s">
        <v>2246</v>
      </c>
      <c r="C1067" s="714" t="s">
        <v>859</v>
      </c>
      <c r="D1067" s="714" t="s">
        <v>1797</v>
      </c>
      <c r="E1067" s="714" t="s">
        <v>2195</v>
      </c>
    </row>
    <row r="1068" spans="1:5" ht="12.75">
      <c r="A1068" s="714" t="s">
        <v>749</v>
      </c>
      <c r="B1068" s="714" t="s">
        <v>2246</v>
      </c>
      <c r="C1068" s="714" t="s">
        <v>453</v>
      </c>
      <c r="D1068" s="714" t="s">
        <v>1800</v>
      </c>
      <c r="E1068" s="714" t="s">
        <v>2195</v>
      </c>
    </row>
    <row r="1069" spans="1:5" ht="12.75">
      <c r="A1069" s="714" t="s">
        <v>749</v>
      </c>
      <c r="B1069" s="714" t="s">
        <v>2246</v>
      </c>
      <c r="C1069" s="714" t="s">
        <v>1318</v>
      </c>
      <c r="D1069" s="714" t="s">
        <v>1798</v>
      </c>
      <c r="E1069" s="714" t="s">
        <v>2195</v>
      </c>
    </row>
    <row r="1070" spans="1:5" ht="12.75">
      <c r="A1070" s="714" t="s">
        <v>751</v>
      </c>
      <c r="B1070" s="714" t="s">
        <v>2247</v>
      </c>
      <c r="C1070" s="714" t="s">
        <v>276</v>
      </c>
      <c r="D1070" s="714" t="s">
        <v>1795</v>
      </c>
      <c r="E1070" s="714" t="s">
        <v>2195</v>
      </c>
    </row>
    <row r="1071" spans="1:5" ht="12.75">
      <c r="A1071" s="714" t="s">
        <v>751</v>
      </c>
      <c r="B1071" s="714" t="s">
        <v>2247</v>
      </c>
      <c r="C1071" s="714" t="s">
        <v>859</v>
      </c>
      <c r="D1071" s="714" t="s">
        <v>1797</v>
      </c>
      <c r="E1071" s="714" t="s">
        <v>2195</v>
      </c>
    </row>
    <row r="1072" spans="1:5" ht="12.75">
      <c r="A1072" s="714" t="s">
        <v>751</v>
      </c>
      <c r="B1072" s="714" t="s">
        <v>2247</v>
      </c>
      <c r="C1072" s="714" t="s">
        <v>453</v>
      </c>
      <c r="D1072" s="714" t="s">
        <v>1800</v>
      </c>
      <c r="E1072" s="714" t="s">
        <v>2195</v>
      </c>
    </row>
    <row r="1073" spans="1:5" ht="12.75">
      <c r="A1073" s="714" t="s">
        <v>751</v>
      </c>
      <c r="B1073" s="714" t="s">
        <v>2247</v>
      </c>
      <c r="C1073" s="714" t="s">
        <v>1318</v>
      </c>
      <c r="D1073" s="714" t="s">
        <v>1798</v>
      </c>
      <c r="E1073" s="714" t="s">
        <v>2195</v>
      </c>
    </row>
    <row r="1074" spans="1:5" ht="12.75">
      <c r="A1074" s="714" t="s">
        <v>753</v>
      </c>
      <c r="B1074" s="714" t="s">
        <v>2248</v>
      </c>
      <c r="C1074" s="714" t="s">
        <v>276</v>
      </c>
      <c r="D1074" s="714" t="s">
        <v>1795</v>
      </c>
      <c r="E1074" s="714" t="s">
        <v>2195</v>
      </c>
    </row>
    <row r="1075" spans="1:5" ht="12.75">
      <c r="A1075" s="714" t="s">
        <v>753</v>
      </c>
      <c r="B1075" s="714" t="s">
        <v>2248</v>
      </c>
      <c r="C1075" s="714" t="s">
        <v>859</v>
      </c>
      <c r="D1075" s="714" t="s">
        <v>1797</v>
      </c>
      <c r="E1075" s="714" t="s">
        <v>2195</v>
      </c>
    </row>
    <row r="1076" spans="1:5" ht="12.75">
      <c r="A1076" s="714" t="s">
        <v>753</v>
      </c>
      <c r="B1076" s="714" t="s">
        <v>2248</v>
      </c>
      <c r="C1076" s="714" t="s">
        <v>453</v>
      </c>
      <c r="D1076" s="714" t="s">
        <v>1800</v>
      </c>
      <c r="E1076" s="714" t="s">
        <v>2195</v>
      </c>
    </row>
    <row r="1077" spans="1:5" ht="12.75">
      <c r="A1077" s="714" t="s">
        <v>753</v>
      </c>
      <c r="B1077" s="714" t="s">
        <v>2248</v>
      </c>
      <c r="C1077" s="714" t="s">
        <v>1318</v>
      </c>
      <c r="D1077" s="714" t="s">
        <v>1798</v>
      </c>
      <c r="E1077" s="714" t="s">
        <v>2195</v>
      </c>
    </row>
    <row r="1078" spans="1:5" ht="12.75">
      <c r="A1078" s="714" t="s">
        <v>1751</v>
      </c>
      <c r="B1078" s="714" t="s">
        <v>2249</v>
      </c>
      <c r="C1078" s="714" t="s">
        <v>276</v>
      </c>
      <c r="D1078" s="714" t="s">
        <v>1795</v>
      </c>
      <c r="E1078" s="714" t="s">
        <v>2195</v>
      </c>
    </row>
    <row r="1079" spans="1:5" ht="12.75">
      <c r="A1079" s="714" t="s">
        <v>1751</v>
      </c>
      <c r="B1079" s="714" t="s">
        <v>2249</v>
      </c>
      <c r="C1079" s="714" t="s">
        <v>859</v>
      </c>
      <c r="D1079" s="714" t="s">
        <v>1797</v>
      </c>
      <c r="E1079" s="714" t="s">
        <v>2195</v>
      </c>
    </row>
    <row r="1080" spans="1:5" ht="12.75">
      <c r="A1080" s="714" t="s">
        <v>1751</v>
      </c>
      <c r="B1080" s="714" t="s">
        <v>2249</v>
      </c>
      <c r="C1080" s="714" t="s">
        <v>453</v>
      </c>
      <c r="D1080" s="714" t="s">
        <v>1800</v>
      </c>
      <c r="E1080" s="714" t="s">
        <v>2195</v>
      </c>
    </row>
    <row r="1081" spans="1:5" ht="12.75">
      <c r="A1081" s="714" t="s">
        <v>1751</v>
      </c>
      <c r="B1081" s="714" t="s">
        <v>2249</v>
      </c>
      <c r="C1081" s="714" t="s">
        <v>1318</v>
      </c>
      <c r="D1081" s="714" t="s">
        <v>1798</v>
      </c>
      <c r="E1081" s="714" t="s">
        <v>2195</v>
      </c>
    </row>
    <row r="1082" spans="1:5" ht="12.75">
      <c r="A1082" s="714" t="s">
        <v>755</v>
      </c>
      <c r="B1082" s="714" t="s">
        <v>2250</v>
      </c>
      <c r="C1082" s="714" t="s">
        <v>276</v>
      </c>
      <c r="D1082" s="714" t="s">
        <v>1795</v>
      </c>
      <c r="E1082" s="714" t="s">
        <v>2195</v>
      </c>
    </row>
    <row r="1083" spans="1:5" ht="12.75">
      <c r="A1083" s="714" t="s">
        <v>755</v>
      </c>
      <c r="B1083" s="714" t="s">
        <v>2250</v>
      </c>
      <c r="C1083" s="714" t="s">
        <v>859</v>
      </c>
      <c r="D1083" s="714" t="s">
        <v>1797</v>
      </c>
      <c r="E1083" s="714" t="s">
        <v>2195</v>
      </c>
    </row>
    <row r="1084" spans="1:5" ht="12.75">
      <c r="A1084" s="714" t="s">
        <v>755</v>
      </c>
      <c r="B1084" s="714" t="s">
        <v>2250</v>
      </c>
      <c r="C1084" s="714" t="s">
        <v>453</v>
      </c>
      <c r="D1084" s="714" t="s">
        <v>1800</v>
      </c>
      <c r="E1084" s="714" t="s">
        <v>2195</v>
      </c>
    </row>
    <row r="1085" spans="1:5" ht="12.75">
      <c r="A1085" s="714" t="s">
        <v>755</v>
      </c>
      <c r="B1085" s="714" t="s">
        <v>2250</v>
      </c>
      <c r="C1085" s="714" t="s">
        <v>1318</v>
      </c>
      <c r="D1085" s="714" t="s">
        <v>1798</v>
      </c>
      <c r="E1085" s="714" t="s">
        <v>2195</v>
      </c>
    </row>
    <row r="1086" spans="1:5" ht="12.75">
      <c r="A1086" s="714" t="s">
        <v>757</v>
      </c>
      <c r="B1086" s="714" t="s">
        <v>2251</v>
      </c>
      <c r="C1086" s="714" t="s">
        <v>276</v>
      </c>
      <c r="D1086" s="714" t="s">
        <v>1795</v>
      </c>
      <c r="E1086" s="714" t="s">
        <v>2195</v>
      </c>
    </row>
    <row r="1087" spans="1:5" ht="12.75">
      <c r="A1087" s="714" t="s">
        <v>757</v>
      </c>
      <c r="B1087" s="714" t="s">
        <v>2251</v>
      </c>
      <c r="C1087" s="714" t="s">
        <v>859</v>
      </c>
      <c r="D1087" s="714" t="s">
        <v>1797</v>
      </c>
      <c r="E1087" s="714" t="s">
        <v>2195</v>
      </c>
    </row>
    <row r="1088" spans="1:5" ht="12.75">
      <c r="A1088" s="714" t="s">
        <v>757</v>
      </c>
      <c r="B1088" s="714" t="s">
        <v>2251</v>
      </c>
      <c r="C1088" s="714" t="s">
        <v>453</v>
      </c>
      <c r="D1088" s="714" t="s">
        <v>1800</v>
      </c>
      <c r="E1088" s="714" t="s">
        <v>2195</v>
      </c>
    </row>
    <row r="1089" spans="1:5" ht="12.75">
      <c r="A1089" s="714" t="s">
        <v>757</v>
      </c>
      <c r="B1089" s="714" t="s">
        <v>2251</v>
      </c>
      <c r="C1089" s="714" t="s">
        <v>1318</v>
      </c>
      <c r="D1089" s="714" t="s">
        <v>1798</v>
      </c>
      <c r="E1089" s="714" t="s">
        <v>2195</v>
      </c>
    </row>
    <row r="1090" spans="1:5" ht="12.75">
      <c r="A1090" s="714" t="s">
        <v>759</v>
      </c>
      <c r="B1090" s="714" t="s">
        <v>2252</v>
      </c>
      <c r="C1090" s="714" t="s">
        <v>276</v>
      </c>
      <c r="D1090" s="714" t="s">
        <v>1795</v>
      </c>
      <c r="E1090" s="714" t="s">
        <v>2195</v>
      </c>
    </row>
    <row r="1091" spans="1:5" ht="12.75">
      <c r="A1091" s="714" t="s">
        <v>759</v>
      </c>
      <c r="B1091" s="714" t="s">
        <v>2252</v>
      </c>
      <c r="C1091" s="714" t="s">
        <v>859</v>
      </c>
      <c r="D1091" s="714" t="s">
        <v>1797</v>
      </c>
      <c r="E1091" s="714" t="s">
        <v>2195</v>
      </c>
    </row>
    <row r="1092" spans="1:5" ht="12.75">
      <c r="A1092" s="714" t="s">
        <v>759</v>
      </c>
      <c r="B1092" s="714" t="s">
        <v>2252</v>
      </c>
      <c r="C1092" s="714" t="s">
        <v>453</v>
      </c>
      <c r="D1092" s="714" t="s">
        <v>1800</v>
      </c>
      <c r="E1092" s="714" t="s">
        <v>2195</v>
      </c>
    </row>
    <row r="1093" spans="1:5" ht="12.75">
      <c r="A1093" s="714" t="s">
        <v>759</v>
      </c>
      <c r="B1093" s="714" t="s">
        <v>2252</v>
      </c>
      <c r="C1093" s="714" t="s">
        <v>1318</v>
      </c>
      <c r="D1093" s="714" t="s">
        <v>1798</v>
      </c>
      <c r="E1093" s="714" t="s">
        <v>2195</v>
      </c>
    </row>
    <row r="1094" spans="1:5" ht="12.75">
      <c r="A1094" s="714" t="s">
        <v>761</v>
      </c>
      <c r="B1094" s="714" t="s">
        <v>2253</v>
      </c>
      <c r="C1094" s="714" t="s">
        <v>276</v>
      </c>
      <c r="D1094" s="714" t="s">
        <v>1795</v>
      </c>
      <c r="E1094" s="714" t="s">
        <v>2195</v>
      </c>
    </row>
    <row r="1095" spans="1:5" ht="12.75">
      <c r="A1095" s="714" t="s">
        <v>761</v>
      </c>
      <c r="B1095" s="714" t="s">
        <v>2253</v>
      </c>
      <c r="C1095" s="714" t="s">
        <v>859</v>
      </c>
      <c r="D1095" s="714" t="s">
        <v>1797</v>
      </c>
      <c r="E1095" s="714" t="s">
        <v>2195</v>
      </c>
    </row>
    <row r="1096" spans="1:5" ht="12.75">
      <c r="A1096" s="714" t="s">
        <v>761</v>
      </c>
      <c r="B1096" s="714" t="s">
        <v>2253</v>
      </c>
      <c r="C1096" s="714" t="s">
        <v>453</v>
      </c>
      <c r="D1096" s="714" t="s">
        <v>1800</v>
      </c>
      <c r="E1096" s="714" t="s">
        <v>2195</v>
      </c>
    </row>
    <row r="1097" spans="1:5" ht="12.75">
      <c r="A1097" s="714" t="s">
        <v>761</v>
      </c>
      <c r="B1097" s="714" t="s">
        <v>2253</v>
      </c>
      <c r="C1097" s="714" t="s">
        <v>1318</v>
      </c>
      <c r="D1097" s="714" t="s">
        <v>1798</v>
      </c>
      <c r="E1097" s="714" t="s">
        <v>2195</v>
      </c>
    </row>
    <row r="1098" spans="1:5" ht="12.75">
      <c r="A1098" s="714" t="s">
        <v>2254</v>
      </c>
      <c r="B1098" s="714" t="s">
        <v>2255</v>
      </c>
      <c r="C1098" s="714" t="s">
        <v>276</v>
      </c>
      <c r="D1098" s="714" t="s">
        <v>1795</v>
      </c>
      <c r="E1098" s="714" t="s">
        <v>2195</v>
      </c>
    </row>
    <row r="1099" spans="1:5" ht="12.75">
      <c r="A1099" s="714" t="s">
        <v>2254</v>
      </c>
      <c r="B1099" s="714" t="s">
        <v>2255</v>
      </c>
      <c r="C1099" s="714" t="s">
        <v>859</v>
      </c>
      <c r="D1099" s="714" t="s">
        <v>1797</v>
      </c>
      <c r="E1099" s="714" t="s">
        <v>2195</v>
      </c>
    </row>
    <row r="1100" spans="1:5" ht="12.75">
      <c r="A1100" s="714" t="s">
        <v>2254</v>
      </c>
      <c r="B1100" s="714" t="s">
        <v>2255</v>
      </c>
      <c r="C1100" s="714" t="s">
        <v>453</v>
      </c>
      <c r="D1100" s="714" t="s">
        <v>1800</v>
      </c>
      <c r="E1100" s="714" t="s">
        <v>2195</v>
      </c>
    </row>
    <row r="1101" spans="1:5" ht="12.75">
      <c r="A1101" s="714" t="s">
        <v>2254</v>
      </c>
      <c r="B1101" s="714" t="s">
        <v>2255</v>
      </c>
      <c r="C1101" s="714" t="s">
        <v>1318</v>
      </c>
      <c r="D1101" s="714" t="s">
        <v>1798</v>
      </c>
      <c r="E1101" s="714" t="s">
        <v>2195</v>
      </c>
    </row>
    <row r="1102" spans="1:5" ht="12.75">
      <c r="A1102" s="714" t="s">
        <v>2254</v>
      </c>
      <c r="B1102" s="714" t="s">
        <v>2255</v>
      </c>
      <c r="C1102" s="714" t="s">
        <v>422</v>
      </c>
      <c r="D1102" s="714" t="s">
        <v>1862</v>
      </c>
      <c r="E1102" s="714" t="s">
        <v>1863</v>
      </c>
    </row>
    <row r="1103" spans="1:5" ht="12.75">
      <c r="A1103" s="714" t="s">
        <v>775</v>
      </c>
      <c r="B1103" s="714" t="s">
        <v>2256</v>
      </c>
      <c r="C1103" s="714" t="s">
        <v>276</v>
      </c>
      <c r="D1103" s="714" t="s">
        <v>1795</v>
      </c>
      <c r="E1103" s="714" t="s">
        <v>2195</v>
      </c>
    </row>
    <row r="1104" spans="1:5" ht="12.75">
      <c r="A1104" s="714" t="s">
        <v>775</v>
      </c>
      <c r="B1104" s="714" t="s">
        <v>2256</v>
      </c>
      <c r="C1104" s="714" t="s">
        <v>859</v>
      </c>
      <c r="D1104" s="714" t="s">
        <v>1797</v>
      </c>
      <c r="E1104" s="714" t="s">
        <v>2195</v>
      </c>
    </row>
    <row r="1105" spans="1:5" ht="12.75">
      <c r="A1105" s="714" t="s">
        <v>775</v>
      </c>
      <c r="B1105" s="714" t="s">
        <v>2256</v>
      </c>
      <c r="C1105" s="714" t="s">
        <v>453</v>
      </c>
      <c r="D1105" s="714" t="s">
        <v>1800</v>
      </c>
      <c r="E1105" s="714" t="s">
        <v>2195</v>
      </c>
    </row>
    <row r="1106" spans="1:5" ht="12.75">
      <c r="A1106" s="714" t="s">
        <v>775</v>
      </c>
      <c r="B1106" s="714" t="s">
        <v>2256</v>
      </c>
      <c r="C1106" s="714" t="s">
        <v>1318</v>
      </c>
      <c r="D1106" s="714" t="s">
        <v>1798</v>
      </c>
      <c r="E1106" s="714" t="s">
        <v>2195</v>
      </c>
    </row>
    <row r="1107" spans="1:5" ht="12.75">
      <c r="A1107" s="714" t="s">
        <v>777</v>
      </c>
      <c r="B1107" s="714" t="s">
        <v>2257</v>
      </c>
      <c r="C1107" s="714" t="s">
        <v>276</v>
      </c>
      <c r="D1107" s="714" t="s">
        <v>1795</v>
      </c>
      <c r="E1107" s="714" t="s">
        <v>2195</v>
      </c>
    </row>
    <row r="1108" spans="1:5" ht="12.75">
      <c r="A1108" s="714" t="s">
        <v>777</v>
      </c>
      <c r="B1108" s="714" t="s">
        <v>2257</v>
      </c>
      <c r="C1108" s="714" t="s">
        <v>859</v>
      </c>
      <c r="D1108" s="714" t="s">
        <v>1797</v>
      </c>
      <c r="E1108" s="714" t="s">
        <v>2195</v>
      </c>
    </row>
    <row r="1109" spans="1:5" ht="12.75">
      <c r="A1109" s="714" t="s">
        <v>777</v>
      </c>
      <c r="B1109" s="714" t="s">
        <v>2257</v>
      </c>
      <c r="C1109" s="714" t="s">
        <v>453</v>
      </c>
      <c r="D1109" s="714" t="s">
        <v>1800</v>
      </c>
      <c r="E1109" s="714" t="s">
        <v>2195</v>
      </c>
    </row>
    <row r="1110" spans="1:5" ht="12.75">
      <c r="A1110" s="714" t="s">
        <v>777</v>
      </c>
      <c r="B1110" s="714" t="s">
        <v>2257</v>
      </c>
      <c r="C1110" s="714" t="s">
        <v>1318</v>
      </c>
      <c r="D1110" s="714" t="s">
        <v>1798</v>
      </c>
      <c r="E1110" s="714" t="s">
        <v>2195</v>
      </c>
    </row>
    <row r="1111" spans="1:5" ht="12.75">
      <c r="A1111" s="714" t="s">
        <v>779</v>
      </c>
      <c r="B1111" s="714" t="s">
        <v>2258</v>
      </c>
      <c r="C1111" s="714" t="s">
        <v>276</v>
      </c>
      <c r="D1111" s="714" t="s">
        <v>1795</v>
      </c>
      <c r="E1111" s="714" t="s">
        <v>2195</v>
      </c>
    </row>
    <row r="1112" spans="1:5" ht="12.75">
      <c r="A1112" s="714" t="s">
        <v>779</v>
      </c>
      <c r="B1112" s="714" t="s">
        <v>2258</v>
      </c>
      <c r="C1112" s="714" t="s">
        <v>859</v>
      </c>
      <c r="D1112" s="714" t="s">
        <v>1797</v>
      </c>
      <c r="E1112" s="714" t="s">
        <v>2195</v>
      </c>
    </row>
    <row r="1113" spans="1:5" ht="12.75">
      <c r="A1113" s="714" t="s">
        <v>779</v>
      </c>
      <c r="B1113" s="714" t="s">
        <v>2258</v>
      </c>
      <c r="C1113" s="714" t="s">
        <v>453</v>
      </c>
      <c r="D1113" s="714" t="s">
        <v>1800</v>
      </c>
      <c r="E1113" s="714" t="s">
        <v>2195</v>
      </c>
    </row>
    <row r="1114" spans="1:5" ht="12.75">
      <c r="A1114" s="714" t="s">
        <v>779</v>
      </c>
      <c r="B1114" s="714" t="s">
        <v>2258</v>
      </c>
      <c r="C1114" s="714" t="s">
        <v>1318</v>
      </c>
      <c r="D1114" s="714" t="s">
        <v>1798</v>
      </c>
      <c r="E1114" s="714" t="s">
        <v>2195</v>
      </c>
    </row>
    <row r="1115" spans="1:5" ht="12.75">
      <c r="A1115" s="714" t="s">
        <v>781</v>
      </c>
      <c r="B1115" s="714" t="s">
        <v>2259</v>
      </c>
      <c r="C1115" s="714" t="s">
        <v>276</v>
      </c>
      <c r="D1115" s="714" t="s">
        <v>1795</v>
      </c>
      <c r="E1115" s="714" t="s">
        <v>2195</v>
      </c>
    </row>
    <row r="1116" spans="1:5" ht="12.75">
      <c r="A1116" s="714" t="s">
        <v>781</v>
      </c>
      <c r="B1116" s="714" t="s">
        <v>2259</v>
      </c>
      <c r="C1116" s="714" t="s">
        <v>859</v>
      </c>
      <c r="D1116" s="714" t="s">
        <v>1797</v>
      </c>
      <c r="E1116" s="714" t="s">
        <v>2195</v>
      </c>
    </row>
    <row r="1117" spans="1:5" ht="12.75">
      <c r="A1117" s="714" t="s">
        <v>781</v>
      </c>
      <c r="B1117" s="714" t="s">
        <v>2259</v>
      </c>
      <c r="C1117" s="714" t="s">
        <v>453</v>
      </c>
      <c r="D1117" s="714" t="s">
        <v>1800</v>
      </c>
      <c r="E1117" s="714" t="s">
        <v>2195</v>
      </c>
    </row>
    <row r="1118" spans="1:5" ht="12.75">
      <c r="A1118" s="714" t="s">
        <v>781</v>
      </c>
      <c r="B1118" s="714" t="s">
        <v>2259</v>
      </c>
      <c r="C1118" s="714" t="s">
        <v>1318</v>
      </c>
      <c r="D1118" s="714" t="s">
        <v>1798</v>
      </c>
      <c r="E1118" s="714" t="s">
        <v>2195</v>
      </c>
    </row>
    <row r="1119" spans="1:5" ht="12.75">
      <c r="A1119" s="714" t="s">
        <v>485</v>
      </c>
      <c r="B1119" s="714" t="s">
        <v>2260</v>
      </c>
      <c r="C1119" s="714" t="s">
        <v>276</v>
      </c>
      <c r="D1119" s="714" t="s">
        <v>1795</v>
      </c>
      <c r="E1119" s="714" t="s">
        <v>2195</v>
      </c>
    </row>
    <row r="1120" spans="1:5" ht="12.75">
      <c r="A1120" s="714" t="s">
        <v>485</v>
      </c>
      <c r="B1120" s="714" t="s">
        <v>2260</v>
      </c>
      <c r="C1120" s="714" t="s">
        <v>859</v>
      </c>
      <c r="D1120" s="714" t="s">
        <v>1797</v>
      </c>
      <c r="E1120" s="714" t="s">
        <v>2195</v>
      </c>
    </row>
    <row r="1121" spans="1:5" ht="12.75">
      <c r="A1121" s="714" t="s">
        <v>485</v>
      </c>
      <c r="B1121" s="714" t="s">
        <v>2260</v>
      </c>
      <c r="C1121" s="714" t="s">
        <v>453</v>
      </c>
      <c r="D1121" s="714" t="s">
        <v>1800</v>
      </c>
      <c r="E1121" s="714" t="s">
        <v>2195</v>
      </c>
    </row>
    <row r="1122" spans="1:5" ht="12.75">
      <c r="A1122" s="714" t="s">
        <v>485</v>
      </c>
      <c r="B1122" s="714" t="s">
        <v>2260</v>
      </c>
      <c r="C1122" s="714" t="s">
        <v>1318</v>
      </c>
      <c r="D1122" s="714" t="s">
        <v>1798</v>
      </c>
      <c r="E1122" s="714" t="s">
        <v>2195</v>
      </c>
    </row>
    <row r="1123" spans="1:5" ht="12.75">
      <c r="A1123" s="714" t="s">
        <v>487</v>
      </c>
      <c r="B1123" s="714" t="s">
        <v>2261</v>
      </c>
      <c r="C1123" s="714" t="s">
        <v>276</v>
      </c>
      <c r="D1123" s="714" t="s">
        <v>1795</v>
      </c>
      <c r="E1123" s="714" t="s">
        <v>2195</v>
      </c>
    </row>
    <row r="1124" spans="1:5" ht="12.75">
      <c r="A1124" s="714" t="s">
        <v>487</v>
      </c>
      <c r="B1124" s="714" t="s">
        <v>2261</v>
      </c>
      <c r="C1124" s="714" t="s">
        <v>859</v>
      </c>
      <c r="D1124" s="714" t="s">
        <v>1797</v>
      </c>
      <c r="E1124" s="714" t="s">
        <v>2195</v>
      </c>
    </row>
    <row r="1125" spans="1:5" ht="12.75">
      <c r="A1125" s="714" t="s">
        <v>487</v>
      </c>
      <c r="B1125" s="714" t="s">
        <v>2261</v>
      </c>
      <c r="C1125" s="714" t="s">
        <v>453</v>
      </c>
      <c r="D1125" s="714" t="s">
        <v>1800</v>
      </c>
      <c r="E1125" s="714" t="s">
        <v>2195</v>
      </c>
    </row>
    <row r="1126" spans="1:5" ht="12.75">
      <c r="A1126" s="714" t="s">
        <v>487</v>
      </c>
      <c r="B1126" s="714" t="s">
        <v>2261</v>
      </c>
      <c r="C1126" s="714" t="s">
        <v>1318</v>
      </c>
      <c r="D1126" s="714" t="s">
        <v>1798</v>
      </c>
      <c r="E1126" s="714" t="s">
        <v>2195</v>
      </c>
    </row>
    <row r="1127" spans="1:5" ht="12.75">
      <c r="A1127" s="714" t="s">
        <v>489</v>
      </c>
      <c r="B1127" s="714" t="s">
        <v>2262</v>
      </c>
      <c r="C1127" s="714" t="s">
        <v>276</v>
      </c>
      <c r="D1127" s="714" t="s">
        <v>1795</v>
      </c>
      <c r="E1127" s="714" t="s">
        <v>2195</v>
      </c>
    </row>
    <row r="1128" spans="1:5" ht="12.75">
      <c r="A1128" s="714" t="s">
        <v>489</v>
      </c>
      <c r="B1128" s="714" t="s">
        <v>2262</v>
      </c>
      <c r="C1128" s="714" t="s">
        <v>859</v>
      </c>
      <c r="D1128" s="714" t="s">
        <v>1797</v>
      </c>
      <c r="E1128" s="714" t="s">
        <v>2195</v>
      </c>
    </row>
    <row r="1129" spans="1:5" ht="12.75">
      <c r="A1129" s="714" t="s">
        <v>489</v>
      </c>
      <c r="B1129" s="714" t="s">
        <v>2262</v>
      </c>
      <c r="C1129" s="714" t="s">
        <v>453</v>
      </c>
      <c r="D1129" s="714" t="s">
        <v>1800</v>
      </c>
      <c r="E1129" s="714" t="s">
        <v>2195</v>
      </c>
    </row>
    <row r="1130" spans="1:5" ht="12.75">
      <c r="A1130" s="714" t="s">
        <v>489</v>
      </c>
      <c r="B1130" s="714" t="s">
        <v>2262</v>
      </c>
      <c r="C1130" s="714" t="s">
        <v>1318</v>
      </c>
      <c r="D1130" s="714" t="s">
        <v>1798</v>
      </c>
      <c r="E1130" s="714" t="s">
        <v>2195</v>
      </c>
    </row>
    <row r="1131" spans="1:5" ht="12.75">
      <c r="A1131" s="714" t="s">
        <v>491</v>
      </c>
      <c r="B1131" s="714" t="s">
        <v>2263</v>
      </c>
      <c r="C1131" s="714" t="s">
        <v>276</v>
      </c>
      <c r="D1131" s="714" t="s">
        <v>1795</v>
      </c>
      <c r="E1131" s="714" t="s">
        <v>2195</v>
      </c>
    </row>
    <row r="1132" spans="1:5" ht="12.75">
      <c r="A1132" s="714" t="s">
        <v>491</v>
      </c>
      <c r="B1132" s="714" t="s">
        <v>2263</v>
      </c>
      <c r="C1132" s="714" t="s">
        <v>859</v>
      </c>
      <c r="D1132" s="714" t="s">
        <v>1797</v>
      </c>
      <c r="E1132" s="714" t="s">
        <v>2195</v>
      </c>
    </row>
    <row r="1133" spans="1:5" ht="12.75">
      <c r="A1133" s="714" t="s">
        <v>491</v>
      </c>
      <c r="B1133" s="714" t="s">
        <v>2263</v>
      </c>
      <c r="C1133" s="714" t="s">
        <v>453</v>
      </c>
      <c r="D1133" s="714" t="s">
        <v>1800</v>
      </c>
      <c r="E1133" s="714" t="s">
        <v>2195</v>
      </c>
    </row>
    <row r="1134" spans="1:5" ht="12.75">
      <c r="A1134" s="714" t="s">
        <v>491</v>
      </c>
      <c r="B1134" s="714" t="s">
        <v>2263</v>
      </c>
      <c r="C1134" s="714" t="s">
        <v>1318</v>
      </c>
      <c r="D1134" s="714" t="s">
        <v>1798</v>
      </c>
      <c r="E1134" s="714" t="s">
        <v>2195</v>
      </c>
    </row>
    <row r="1135" spans="1:5" ht="12.75">
      <c r="A1135" s="714" t="s">
        <v>497</v>
      </c>
      <c r="B1135" s="714" t="s">
        <v>2264</v>
      </c>
      <c r="C1135" s="714" t="s">
        <v>276</v>
      </c>
      <c r="D1135" s="714" t="s">
        <v>1795</v>
      </c>
      <c r="E1135" s="714" t="s">
        <v>2195</v>
      </c>
    </row>
    <row r="1136" spans="1:5" ht="12.75">
      <c r="A1136" s="714" t="s">
        <v>497</v>
      </c>
      <c r="B1136" s="714" t="s">
        <v>2264</v>
      </c>
      <c r="C1136" s="714" t="s">
        <v>859</v>
      </c>
      <c r="D1136" s="714" t="s">
        <v>1797</v>
      </c>
      <c r="E1136" s="714" t="s">
        <v>2195</v>
      </c>
    </row>
    <row r="1137" spans="1:5" ht="12.75">
      <c r="A1137" s="714" t="s">
        <v>497</v>
      </c>
      <c r="B1137" s="714" t="s">
        <v>2264</v>
      </c>
      <c r="C1137" s="714" t="s">
        <v>453</v>
      </c>
      <c r="D1137" s="714" t="s">
        <v>1800</v>
      </c>
      <c r="E1137" s="714" t="s">
        <v>2195</v>
      </c>
    </row>
    <row r="1138" spans="1:5" ht="12.75">
      <c r="A1138" s="714" t="s">
        <v>497</v>
      </c>
      <c r="B1138" s="714" t="s">
        <v>2264</v>
      </c>
      <c r="C1138" s="714" t="s">
        <v>1318</v>
      </c>
      <c r="D1138" s="714" t="s">
        <v>1798</v>
      </c>
      <c r="E1138" s="714" t="s">
        <v>2195</v>
      </c>
    </row>
    <row r="1139" spans="1:5" ht="12.75">
      <c r="A1139" s="714" t="s">
        <v>499</v>
      </c>
      <c r="B1139" s="714" t="s">
        <v>2265</v>
      </c>
      <c r="C1139" s="714" t="s">
        <v>276</v>
      </c>
      <c r="D1139" s="714" t="s">
        <v>1795</v>
      </c>
      <c r="E1139" s="714" t="s">
        <v>2195</v>
      </c>
    </row>
    <row r="1140" spans="1:5" ht="12.75">
      <c r="A1140" s="714" t="s">
        <v>499</v>
      </c>
      <c r="B1140" s="714" t="s">
        <v>2266</v>
      </c>
      <c r="C1140" s="714" t="s">
        <v>859</v>
      </c>
      <c r="D1140" s="714" t="s">
        <v>1797</v>
      </c>
      <c r="E1140" s="714" t="s">
        <v>2195</v>
      </c>
    </row>
    <row r="1141" spans="1:5" ht="12.75">
      <c r="A1141" s="714" t="s">
        <v>499</v>
      </c>
      <c r="B1141" s="714" t="s">
        <v>2266</v>
      </c>
      <c r="C1141" s="714" t="s">
        <v>453</v>
      </c>
      <c r="D1141" s="714" t="s">
        <v>1800</v>
      </c>
      <c r="E1141" s="714" t="s">
        <v>2195</v>
      </c>
    </row>
    <row r="1142" spans="1:5" ht="12.75">
      <c r="A1142" s="714" t="s">
        <v>499</v>
      </c>
      <c r="B1142" s="714" t="s">
        <v>2265</v>
      </c>
      <c r="C1142" s="714" t="s">
        <v>1318</v>
      </c>
      <c r="D1142" s="714" t="s">
        <v>1798</v>
      </c>
      <c r="E1142" s="714" t="s">
        <v>2195</v>
      </c>
    </row>
    <row r="1143" spans="1:5" ht="12.75">
      <c r="A1143" s="714" t="s">
        <v>501</v>
      </c>
      <c r="B1143" s="714" t="s">
        <v>2267</v>
      </c>
      <c r="C1143" s="714" t="s">
        <v>276</v>
      </c>
      <c r="D1143" s="714" t="s">
        <v>1795</v>
      </c>
      <c r="E1143" s="714" t="s">
        <v>2195</v>
      </c>
    </row>
    <row r="1144" spans="1:5" ht="12.75">
      <c r="A1144" s="714" t="s">
        <v>501</v>
      </c>
      <c r="B1144" s="714" t="s">
        <v>2267</v>
      </c>
      <c r="C1144" s="714" t="s">
        <v>859</v>
      </c>
      <c r="D1144" s="714" t="s">
        <v>1797</v>
      </c>
      <c r="E1144" s="714" t="s">
        <v>2195</v>
      </c>
    </row>
    <row r="1145" spans="1:5" ht="12.75">
      <c r="A1145" s="714" t="s">
        <v>501</v>
      </c>
      <c r="B1145" s="714" t="s">
        <v>2267</v>
      </c>
      <c r="C1145" s="714" t="s">
        <v>453</v>
      </c>
      <c r="D1145" s="714" t="s">
        <v>1800</v>
      </c>
      <c r="E1145" s="714" t="s">
        <v>2195</v>
      </c>
    </row>
    <row r="1146" spans="1:5" ht="12.75">
      <c r="A1146" s="714" t="s">
        <v>501</v>
      </c>
      <c r="B1146" s="714" t="s">
        <v>2267</v>
      </c>
      <c r="C1146" s="714" t="s">
        <v>1318</v>
      </c>
      <c r="D1146" s="714" t="s">
        <v>1798</v>
      </c>
      <c r="E1146" s="714" t="s">
        <v>2195</v>
      </c>
    </row>
    <row r="1147" spans="1:5" ht="12.75">
      <c r="A1147" s="714" t="s">
        <v>1744</v>
      </c>
      <c r="B1147" s="714" t="s">
        <v>2268</v>
      </c>
      <c r="C1147" s="714" t="s">
        <v>276</v>
      </c>
      <c r="D1147" s="714" t="s">
        <v>1795</v>
      </c>
      <c r="E1147" s="714" t="s">
        <v>2195</v>
      </c>
    </row>
    <row r="1148" spans="1:5" ht="12.75">
      <c r="A1148" s="714" t="s">
        <v>1744</v>
      </c>
      <c r="B1148" s="714" t="s">
        <v>2269</v>
      </c>
      <c r="C1148" s="714" t="s">
        <v>859</v>
      </c>
      <c r="D1148" s="714" t="s">
        <v>1797</v>
      </c>
      <c r="E1148" s="714" t="s">
        <v>2195</v>
      </c>
    </row>
    <row r="1149" spans="1:5" ht="12.75">
      <c r="A1149" s="714" t="s">
        <v>1744</v>
      </c>
      <c r="B1149" s="714" t="s">
        <v>2269</v>
      </c>
      <c r="C1149" s="714" t="s">
        <v>453</v>
      </c>
      <c r="D1149" s="714" t="s">
        <v>1800</v>
      </c>
      <c r="E1149" s="714" t="s">
        <v>2195</v>
      </c>
    </row>
    <row r="1150" spans="1:5" ht="12.75">
      <c r="A1150" s="714" t="s">
        <v>1744</v>
      </c>
      <c r="B1150" s="714" t="s">
        <v>2269</v>
      </c>
      <c r="C1150" s="714" t="s">
        <v>1318</v>
      </c>
      <c r="D1150" s="714" t="s">
        <v>1798</v>
      </c>
      <c r="E1150" s="714" t="s">
        <v>2195</v>
      </c>
    </row>
    <row r="1151" spans="1:5" ht="12.75">
      <c r="A1151" s="714" t="s">
        <v>503</v>
      </c>
      <c r="B1151" s="714" t="s">
        <v>2270</v>
      </c>
      <c r="C1151" s="714" t="s">
        <v>276</v>
      </c>
      <c r="D1151" s="714" t="s">
        <v>1795</v>
      </c>
      <c r="E1151" s="714" t="s">
        <v>2195</v>
      </c>
    </row>
    <row r="1152" spans="1:5" ht="12.75">
      <c r="A1152" s="714" t="s">
        <v>503</v>
      </c>
      <c r="B1152" s="714" t="s">
        <v>2270</v>
      </c>
      <c r="C1152" s="714" t="s">
        <v>859</v>
      </c>
      <c r="D1152" s="714" t="s">
        <v>1797</v>
      </c>
      <c r="E1152" s="714" t="s">
        <v>2195</v>
      </c>
    </row>
    <row r="1153" spans="1:5" ht="12.75">
      <c r="A1153" s="714" t="s">
        <v>503</v>
      </c>
      <c r="B1153" s="714" t="s">
        <v>2271</v>
      </c>
      <c r="C1153" s="714" t="s">
        <v>453</v>
      </c>
      <c r="D1153" s="714" t="s">
        <v>1800</v>
      </c>
      <c r="E1153" s="714" t="s">
        <v>2195</v>
      </c>
    </row>
    <row r="1154" spans="1:5" ht="12.75">
      <c r="A1154" s="714" t="s">
        <v>503</v>
      </c>
      <c r="B1154" s="714" t="s">
        <v>2270</v>
      </c>
      <c r="C1154" s="714" t="s">
        <v>1318</v>
      </c>
      <c r="D1154" s="714" t="s">
        <v>1798</v>
      </c>
      <c r="E1154" s="714" t="s">
        <v>2195</v>
      </c>
    </row>
    <row r="1155" spans="1:5" ht="12.75">
      <c r="A1155" s="714" t="s">
        <v>505</v>
      </c>
      <c r="B1155" s="714" t="s">
        <v>2272</v>
      </c>
      <c r="C1155" s="714" t="s">
        <v>276</v>
      </c>
      <c r="D1155" s="714" t="s">
        <v>1795</v>
      </c>
      <c r="E1155" s="714" t="s">
        <v>2195</v>
      </c>
    </row>
    <row r="1156" spans="1:5" ht="12.75">
      <c r="A1156" s="714" t="s">
        <v>505</v>
      </c>
      <c r="B1156" s="714" t="s">
        <v>2273</v>
      </c>
      <c r="C1156" s="714" t="s">
        <v>859</v>
      </c>
      <c r="D1156" s="714" t="s">
        <v>1797</v>
      </c>
      <c r="E1156" s="714" t="s">
        <v>2195</v>
      </c>
    </row>
    <row r="1157" spans="1:5" ht="12.75">
      <c r="A1157" s="714" t="s">
        <v>505</v>
      </c>
      <c r="B1157" s="714" t="s">
        <v>2273</v>
      </c>
      <c r="C1157" s="714" t="s">
        <v>453</v>
      </c>
      <c r="D1157" s="714" t="s">
        <v>1800</v>
      </c>
      <c r="E1157" s="714" t="s">
        <v>2195</v>
      </c>
    </row>
    <row r="1158" spans="1:5" ht="12.75">
      <c r="A1158" s="714" t="s">
        <v>505</v>
      </c>
      <c r="B1158" s="714" t="s">
        <v>2273</v>
      </c>
      <c r="C1158" s="714" t="s">
        <v>1318</v>
      </c>
      <c r="D1158" s="714" t="s">
        <v>1798</v>
      </c>
      <c r="E1158" s="714" t="s">
        <v>2195</v>
      </c>
    </row>
    <row r="1159" spans="1:5" ht="12.75">
      <c r="A1159" s="714" t="s">
        <v>510</v>
      </c>
      <c r="B1159" s="714" t="s">
        <v>2274</v>
      </c>
      <c r="C1159" s="714" t="s">
        <v>276</v>
      </c>
      <c r="D1159" s="714" t="s">
        <v>1795</v>
      </c>
      <c r="E1159" s="714" t="s">
        <v>2195</v>
      </c>
    </row>
    <row r="1160" spans="1:5" ht="12.75">
      <c r="A1160" s="714" t="s">
        <v>510</v>
      </c>
      <c r="B1160" s="714" t="s">
        <v>2274</v>
      </c>
      <c r="C1160" s="714" t="s">
        <v>859</v>
      </c>
      <c r="D1160" s="714" t="s">
        <v>1797</v>
      </c>
      <c r="E1160" s="714" t="s">
        <v>2195</v>
      </c>
    </row>
    <row r="1161" spans="1:5" ht="12.75">
      <c r="A1161" s="714" t="s">
        <v>510</v>
      </c>
      <c r="B1161" s="714" t="s">
        <v>2274</v>
      </c>
      <c r="C1161" s="714" t="s">
        <v>453</v>
      </c>
      <c r="D1161" s="714" t="s">
        <v>1800</v>
      </c>
      <c r="E1161" s="714" t="s">
        <v>2195</v>
      </c>
    </row>
    <row r="1162" spans="1:5" ht="12.75">
      <c r="A1162" s="714" t="s">
        <v>510</v>
      </c>
      <c r="B1162" s="714" t="s">
        <v>2274</v>
      </c>
      <c r="C1162" s="714" t="s">
        <v>1318</v>
      </c>
      <c r="D1162" s="714" t="s">
        <v>1798</v>
      </c>
      <c r="E1162" s="714" t="s">
        <v>2195</v>
      </c>
    </row>
    <row r="1163" spans="1:5" ht="12.75">
      <c r="A1163" s="714" t="s">
        <v>524</v>
      </c>
      <c r="B1163" s="714" t="s">
        <v>2275</v>
      </c>
      <c r="C1163" s="714" t="s">
        <v>276</v>
      </c>
      <c r="D1163" s="714" t="s">
        <v>1795</v>
      </c>
      <c r="E1163" s="714" t="s">
        <v>2195</v>
      </c>
    </row>
    <row r="1164" spans="1:5" ht="12.75">
      <c r="A1164" s="714" t="s">
        <v>524</v>
      </c>
      <c r="B1164" s="714" t="s">
        <v>2275</v>
      </c>
      <c r="C1164" s="714" t="s">
        <v>859</v>
      </c>
      <c r="D1164" s="714" t="s">
        <v>1797</v>
      </c>
      <c r="E1164" s="714" t="s">
        <v>2195</v>
      </c>
    </row>
    <row r="1165" spans="1:5" ht="12.75">
      <c r="A1165" s="714" t="s">
        <v>524</v>
      </c>
      <c r="B1165" s="714" t="s">
        <v>2275</v>
      </c>
      <c r="C1165" s="714" t="s">
        <v>453</v>
      </c>
      <c r="D1165" s="714" t="s">
        <v>1800</v>
      </c>
      <c r="E1165" s="714" t="s">
        <v>2195</v>
      </c>
    </row>
    <row r="1166" spans="1:5" ht="12.75">
      <c r="A1166" s="714" t="s">
        <v>524</v>
      </c>
      <c r="B1166" s="714" t="s">
        <v>2275</v>
      </c>
      <c r="C1166" s="714" t="s">
        <v>1318</v>
      </c>
      <c r="D1166" s="714" t="s">
        <v>1798</v>
      </c>
      <c r="E1166" s="714" t="s">
        <v>2195</v>
      </c>
    </row>
    <row r="1167" spans="1:5" ht="12.75">
      <c r="A1167" s="714" t="s">
        <v>526</v>
      </c>
      <c r="B1167" s="714" t="s">
        <v>2276</v>
      </c>
      <c r="C1167" s="714" t="s">
        <v>276</v>
      </c>
      <c r="D1167" s="714" t="s">
        <v>1795</v>
      </c>
      <c r="E1167" s="714" t="s">
        <v>2195</v>
      </c>
    </row>
    <row r="1168" spans="1:5" ht="12.75">
      <c r="A1168" s="714" t="s">
        <v>526</v>
      </c>
      <c r="B1168" s="714" t="s">
        <v>2276</v>
      </c>
      <c r="C1168" s="714" t="s">
        <v>859</v>
      </c>
      <c r="D1168" s="714" t="s">
        <v>1797</v>
      </c>
      <c r="E1168" s="714" t="s">
        <v>2195</v>
      </c>
    </row>
    <row r="1169" spans="1:5" ht="12.75">
      <c r="A1169" s="714" t="s">
        <v>526</v>
      </c>
      <c r="B1169" s="714" t="s">
        <v>2276</v>
      </c>
      <c r="C1169" s="714" t="s">
        <v>453</v>
      </c>
      <c r="D1169" s="714" t="s">
        <v>1800</v>
      </c>
      <c r="E1169" s="714" t="s">
        <v>2195</v>
      </c>
    </row>
    <row r="1170" spans="1:5" ht="12.75">
      <c r="A1170" s="714" t="s">
        <v>526</v>
      </c>
      <c r="B1170" s="714" t="s">
        <v>2276</v>
      </c>
      <c r="C1170" s="714" t="s">
        <v>1318</v>
      </c>
      <c r="D1170" s="714" t="s">
        <v>1798</v>
      </c>
      <c r="E1170" s="714" t="s">
        <v>2195</v>
      </c>
    </row>
    <row r="1171" spans="1:5" ht="12.75">
      <c r="A1171" s="714" t="s">
        <v>530</v>
      </c>
      <c r="B1171" s="714" t="s">
        <v>2277</v>
      </c>
      <c r="C1171" s="714" t="s">
        <v>276</v>
      </c>
      <c r="D1171" s="714" t="s">
        <v>1795</v>
      </c>
      <c r="E1171" s="714" t="s">
        <v>2195</v>
      </c>
    </row>
    <row r="1172" spans="1:5" ht="12.75">
      <c r="A1172" s="714" t="s">
        <v>530</v>
      </c>
      <c r="B1172" s="714" t="s">
        <v>2277</v>
      </c>
      <c r="C1172" s="714" t="s">
        <v>859</v>
      </c>
      <c r="D1172" s="714" t="s">
        <v>1797</v>
      </c>
      <c r="E1172" s="714" t="s">
        <v>2195</v>
      </c>
    </row>
    <row r="1173" spans="1:5" ht="12.75">
      <c r="A1173" s="714" t="s">
        <v>530</v>
      </c>
      <c r="B1173" s="714" t="s">
        <v>2277</v>
      </c>
      <c r="C1173" s="714" t="s">
        <v>453</v>
      </c>
      <c r="D1173" s="714" t="s">
        <v>1800</v>
      </c>
      <c r="E1173" s="714" t="s">
        <v>2195</v>
      </c>
    </row>
    <row r="1174" spans="1:5" ht="12.75">
      <c r="A1174" s="714" t="s">
        <v>530</v>
      </c>
      <c r="B1174" s="714" t="s">
        <v>2277</v>
      </c>
      <c r="C1174" s="714" t="s">
        <v>1318</v>
      </c>
      <c r="D1174" s="714" t="s">
        <v>1798</v>
      </c>
      <c r="E1174" s="714" t="s">
        <v>2195</v>
      </c>
    </row>
    <row r="1175" spans="1:5" ht="12.75">
      <c r="A1175" s="714" t="s">
        <v>533</v>
      </c>
      <c r="B1175" s="714" t="s">
        <v>2278</v>
      </c>
      <c r="C1175" s="714" t="s">
        <v>276</v>
      </c>
      <c r="D1175" s="714" t="s">
        <v>1795</v>
      </c>
      <c r="E1175" s="714" t="s">
        <v>2195</v>
      </c>
    </row>
    <row r="1176" spans="1:5" ht="12.75">
      <c r="A1176" s="714" t="s">
        <v>533</v>
      </c>
      <c r="B1176" s="714" t="s">
        <v>2278</v>
      </c>
      <c r="C1176" s="714" t="s">
        <v>859</v>
      </c>
      <c r="D1176" s="714" t="s">
        <v>1797</v>
      </c>
      <c r="E1176" s="714" t="s">
        <v>2195</v>
      </c>
    </row>
    <row r="1177" spans="1:5" ht="12.75">
      <c r="A1177" s="714" t="s">
        <v>533</v>
      </c>
      <c r="B1177" s="714" t="s">
        <v>2278</v>
      </c>
      <c r="C1177" s="714" t="s">
        <v>453</v>
      </c>
      <c r="D1177" s="714" t="s">
        <v>1800</v>
      </c>
      <c r="E1177" s="714" t="s">
        <v>2195</v>
      </c>
    </row>
    <row r="1178" spans="1:5" ht="12.75">
      <c r="A1178" s="714" t="s">
        <v>533</v>
      </c>
      <c r="B1178" s="714" t="s">
        <v>2278</v>
      </c>
      <c r="C1178" s="714" t="s">
        <v>1318</v>
      </c>
      <c r="D1178" s="714" t="s">
        <v>1798</v>
      </c>
      <c r="E1178" s="714" t="s">
        <v>2195</v>
      </c>
    </row>
    <row r="1179" spans="1:5" ht="12.75">
      <c r="A1179" s="714" t="s">
        <v>537</v>
      </c>
      <c r="B1179" s="714" t="s">
        <v>2279</v>
      </c>
      <c r="C1179" s="714" t="s">
        <v>276</v>
      </c>
      <c r="D1179" s="714" t="s">
        <v>1795</v>
      </c>
      <c r="E1179" s="714" t="s">
        <v>2195</v>
      </c>
    </row>
    <row r="1180" spans="1:5" ht="12.75">
      <c r="A1180" s="714" t="s">
        <v>537</v>
      </c>
      <c r="B1180" s="714" t="s">
        <v>2279</v>
      </c>
      <c r="C1180" s="714" t="s">
        <v>859</v>
      </c>
      <c r="D1180" s="714" t="s">
        <v>1797</v>
      </c>
      <c r="E1180" s="714" t="s">
        <v>2195</v>
      </c>
    </row>
    <row r="1181" spans="1:5" ht="12.75">
      <c r="A1181" s="714" t="s">
        <v>537</v>
      </c>
      <c r="B1181" s="714" t="s">
        <v>2279</v>
      </c>
      <c r="C1181" s="714" t="s">
        <v>453</v>
      </c>
      <c r="D1181" s="714" t="s">
        <v>1800</v>
      </c>
      <c r="E1181" s="714" t="s">
        <v>2195</v>
      </c>
    </row>
    <row r="1182" spans="1:5" ht="12.75">
      <c r="A1182" s="714" t="s">
        <v>537</v>
      </c>
      <c r="B1182" s="714" t="s">
        <v>2279</v>
      </c>
      <c r="C1182" s="714" t="s">
        <v>1318</v>
      </c>
      <c r="D1182" s="714" t="s">
        <v>1798</v>
      </c>
      <c r="E1182" s="714" t="s">
        <v>2195</v>
      </c>
    </row>
    <row r="1183" spans="1:5" ht="12.75">
      <c r="A1183" s="714" t="s">
        <v>1758</v>
      </c>
      <c r="B1183" s="714" t="s">
        <v>2280</v>
      </c>
      <c r="C1183" s="714" t="s">
        <v>276</v>
      </c>
      <c r="D1183" s="714" t="s">
        <v>1795</v>
      </c>
      <c r="E1183" s="714" t="s">
        <v>2195</v>
      </c>
    </row>
    <row r="1184" spans="1:5" ht="12.75">
      <c r="A1184" s="714" t="s">
        <v>1758</v>
      </c>
      <c r="B1184" s="714" t="s">
        <v>2280</v>
      </c>
      <c r="C1184" s="714" t="s">
        <v>859</v>
      </c>
      <c r="D1184" s="714" t="s">
        <v>1797</v>
      </c>
      <c r="E1184" s="714" t="s">
        <v>2195</v>
      </c>
    </row>
    <row r="1185" spans="1:5" ht="12.75">
      <c r="A1185" s="714" t="s">
        <v>1758</v>
      </c>
      <c r="B1185" s="714" t="s">
        <v>2280</v>
      </c>
      <c r="C1185" s="714" t="s">
        <v>453</v>
      </c>
      <c r="D1185" s="714" t="s">
        <v>1800</v>
      </c>
      <c r="E1185" s="714" t="s">
        <v>2195</v>
      </c>
    </row>
    <row r="1186" spans="1:5" ht="12.75">
      <c r="A1186" s="714" t="s">
        <v>1758</v>
      </c>
      <c r="B1186" s="714" t="s">
        <v>2280</v>
      </c>
      <c r="C1186" s="714" t="s">
        <v>1318</v>
      </c>
      <c r="D1186" s="714" t="s">
        <v>1798</v>
      </c>
      <c r="E1186" s="714" t="s">
        <v>2195</v>
      </c>
    </row>
    <row r="1187" spans="1:5" ht="12.75">
      <c r="A1187" s="714" t="s">
        <v>1760</v>
      </c>
      <c r="B1187" s="714" t="s">
        <v>2281</v>
      </c>
      <c r="C1187" s="714" t="s">
        <v>276</v>
      </c>
      <c r="D1187" s="714" t="s">
        <v>1795</v>
      </c>
      <c r="E1187" s="714" t="s">
        <v>2195</v>
      </c>
    </row>
    <row r="1188" spans="1:5" ht="12.75">
      <c r="A1188" s="714" t="s">
        <v>1760</v>
      </c>
      <c r="B1188" s="714" t="s">
        <v>2281</v>
      </c>
      <c r="C1188" s="714" t="s">
        <v>859</v>
      </c>
      <c r="D1188" s="714" t="s">
        <v>1797</v>
      </c>
      <c r="E1188" s="714" t="s">
        <v>2195</v>
      </c>
    </row>
    <row r="1189" spans="1:5" ht="12.75">
      <c r="A1189" s="714" t="s">
        <v>1760</v>
      </c>
      <c r="B1189" s="714" t="s">
        <v>2281</v>
      </c>
      <c r="C1189" s="714" t="s">
        <v>453</v>
      </c>
      <c r="D1189" s="714" t="s">
        <v>1800</v>
      </c>
      <c r="E1189" s="714" t="s">
        <v>2195</v>
      </c>
    </row>
    <row r="1190" spans="1:5" ht="12.75">
      <c r="A1190" s="714" t="s">
        <v>1760</v>
      </c>
      <c r="B1190" s="714" t="s">
        <v>2281</v>
      </c>
      <c r="C1190" s="714" t="s">
        <v>1318</v>
      </c>
      <c r="D1190" s="714" t="s">
        <v>1798</v>
      </c>
      <c r="E1190" s="714" t="s">
        <v>2195</v>
      </c>
    </row>
    <row r="1191" spans="1:5" ht="12.75">
      <c r="A1191" s="714" t="s">
        <v>2282</v>
      </c>
      <c r="B1191" s="715" t="s">
        <v>1946</v>
      </c>
      <c r="C1191" s="714" t="s">
        <v>276</v>
      </c>
      <c r="D1191" s="714" t="s">
        <v>1795</v>
      </c>
      <c r="E1191" s="714" t="s">
        <v>2195</v>
      </c>
    </row>
    <row r="1192" spans="1:5" ht="12.75">
      <c r="A1192" s="714" t="s">
        <v>2282</v>
      </c>
      <c r="B1192" s="715" t="s">
        <v>1946</v>
      </c>
      <c r="C1192" s="714" t="s">
        <v>859</v>
      </c>
      <c r="D1192" s="714" t="s">
        <v>1797</v>
      </c>
      <c r="E1192" s="714" t="s">
        <v>2195</v>
      </c>
    </row>
    <row r="1193" spans="1:5" ht="12.75">
      <c r="A1193" s="714" t="s">
        <v>2282</v>
      </c>
      <c r="B1193" s="715" t="s">
        <v>1946</v>
      </c>
      <c r="C1193" s="714" t="s">
        <v>453</v>
      </c>
      <c r="D1193" s="714" t="s">
        <v>1800</v>
      </c>
      <c r="E1193" s="714" t="s">
        <v>2195</v>
      </c>
    </row>
    <row r="1194" spans="1:5" ht="12.75">
      <c r="A1194" s="714" t="s">
        <v>2282</v>
      </c>
      <c r="B1194" s="715" t="s">
        <v>1946</v>
      </c>
      <c r="C1194" s="714" t="s">
        <v>1318</v>
      </c>
      <c r="D1194" s="714" t="s">
        <v>1798</v>
      </c>
      <c r="E1194" s="714" t="s">
        <v>2195</v>
      </c>
    </row>
    <row r="1195" spans="1:5" ht="12.75">
      <c r="A1195" s="714" t="s">
        <v>2282</v>
      </c>
      <c r="B1195" s="715" t="s">
        <v>1946</v>
      </c>
      <c r="C1195" s="714" t="s">
        <v>422</v>
      </c>
      <c r="D1195" s="714" t="s">
        <v>1862</v>
      </c>
      <c r="E1195" s="714" t="s">
        <v>1863</v>
      </c>
    </row>
  </sheetData>
  <sheetProtection selectLockedCells="1" selectUnlockedCells="1"/>
  <autoFilter ref="A1:A1195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8.421875" style="0" customWidth="1"/>
    <col min="2" max="2" width="43.57421875" style="0" customWidth="1"/>
    <col min="3" max="3" width="10.140625" style="0" customWidth="1"/>
  </cols>
  <sheetData>
    <row r="1" spans="1:3" ht="12.75">
      <c r="A1" s="718" t="s">
        <v>2283</v>
      </c>
      <c r="B1" s="193"/>
      <c r="C1" s="193"/>
    </row>
    <row r="2" spans="1:3" ht="12.75">
      <c r="A2" s="719" t="s">
        <v>2284</v>
      </c>
      <c r="B2" s="719" t="s">
        <v>2285</v>
      </c>
      <c r="C2" s="719" t="s">
        <v>2286</v>
      </c>
    </row>
    <row r="3" spans="1:3" ht="12.75">
      <c r="A3" s="714" t="s">
        <v>276</v>
      </c>
      <c r="B3" s="714" t="s">
        <v>1795</v>
      </c>
      <c r="C3" s="714" t="s">
        <v>2121</v>
      </c>
    </row>
    <row r="4" spans="1:3" ht="12.75">
      <c r="A4" s="714" t="s">
        <v>859</v>
      </c>
      <c r="B4" s="714" t="s">
        <v>1797</v>
      </c>
      <c r="C4" s="714" t="s">
        <v>2121</v>
      </c>
    </row>
    <row r="5" spans="1:3" ht="12.75">
      <c r="A5" s="714" t="s">
        <v>453</v>
      </c>
      <c r="B5" s="714" t="s">
        <v>1800</v>
      </c>
      <c r="C5" s="714" t="s">
        <v>2121</v>
      </c>
    </row>
    <row r="6" spans="1:3" ht="12.75">
      <c r="A6" s="714" t="s">
        <v>918</v>
      </c>
      <c r="B6" s="714" t="s">
        <v>1883</v>
      </c>
      <c r="C6" s="714" t="s">
        <v>2121</v>
      </c>
    </row>
    <row r="7" spans="1:3" ht="12.75">
      <c r="A7" s="714" t="s">
        <v>278</v>
      </c>
      <c r="B7" s="714" t="s">
        <v>1852</v>
      </c>
      <c r="C7" s="714" t="s">
        <v>2287</v>
      </c>
    </row>
    <row r="8" spans="1:3" ht="12.75">
      <c r="A8" s="714" t="s">
        <v>355</v>
      </c>
      <c r="B8" s="714" t="s">
        <v>1925</v>
      </c>
      <c r="C8" s="714" t="s">
        <v>2287</v>
      </c>
    </row>
    <row r="9" spans="1:3" ht="12.75">
      <c r="A9" s="714" t="s">
        <v>364</v>
      </c>
      <c r="B9" s="714" t="s">
        <v>1949</v>
      </c>
      <c r="C9" s="714" t="s">
        <v>2287</v>
      </c>
    </row>
    <row r="10" spans="1:3" ht="12.75">
      <c r="A10" s="714" t="s">
        <v>943</v>
      </c>
      <c r="B10" s="714" t="s">
        <v>1958</v>
      </c>
      <c r="C10" s="714" t="s">
        <v>2287</v>
      </c>
    </row>
    <row r="11" spans="1:3" ht="12.75">
      <c r="A11" s="714" t="s">
        <v>1195</v>
      </c>
      <c r="B11" s="714" t="s">
        <v>2013</v>
      </c>
      <c r="C11" s="714" t="s">
        <v>2287</v>
      </c>
    </row>
    <row r="12" spans="1:3" ht="12.75">
      <c r="A12" s="714" t="s">
        <v>1821</v>
      </c>
      <c r="B12" s="714" t="s">
        <v>1822</v>
      </c>
      <c r="C12" s="714" t="s">
        <v>2287</v>
      </c>
    </row>
    <row r="13" spans="1:3" ht="12.75">
      <c r="A13" s="714" t="s">
        <v>1825</v>
      </c>
      <c r="B13" s="714" t="s">
        <v>1826</v>
      </c>
      <c r="C13" s="714" t="s">
        <v>2287</v>
      </c>
    </row>
    <row r="14" spans="1:3" ht="12.75">
      <c r="A14" s="714" t="s">
        <v>1827</v>
      </c>
      <c r="B14" s="714" t="s">
        <v>1828</v>
      </c>
      <c r="C14" s="714" t="s">
        <v>2287</v>
      </c>
    </row>
    <row r="15" spans="1:3" ht="12.75">
      <c r="A15" s="714" t="s">
        <v>1157</v>
      </c>
      <c r="B15" s="714" t="s">
        <v>1829</v>
      </c>
      <c r="C15" s="714" t="s">
        <v>2287</v>
      </c>
    </row>
    <row r="16" spans="1:3" ht="12.75">
      <c r="A16" s="714" t="s">
        <v>1830</v>
      </c>
      <c r="B16" s="714" t="s">
        <v>2288</v>
      </c>
      <c r="C16" s="714" t="s">
        <v>2287</v>
      </c>
    </row>
    <row r="17" spans="1:3" ht="12.75">
      <c r="A17" s="714" t="s">
        <v>1317</v>
      </c>
      <c r="B17" s="714" t="s">
        <v>1832</v>
      </c>
      <c r="C17" s="714" t="s">
        <v>2287</v>
      </c>
    </row>
    <row r="18" spans="1:3" ht="12.75">
      <c r="A18" s="714" t="s">
        <v>1318</v>
      </c>
      <c r="B18" s="714" t="s">
        <v>1798</v>
      </c>
      <c r="C18" s="714" t="s">
        <v>2029</v>
      </c>
    </row>
    <row r="19" spans="1:3" ht="12.75">
      <c r="A19" s="714" t="s">
        <v>842</v>
      </c>
      <c r="B19" s="714" t="s">
        <v>1865</v>
      </c>
      <c r="C19" s="714" t="s">
        <v>2289</v>
      </c>
    </row>
    <row r="20" spans="1:3" ht="12.75">
      <c r="A20" s="714" t="s">
        <v>1840</v>
      </c>
      <c r="B20" s="714" t="s">
        <v>1841</v>
      </c>
      <c r="C20" s="714" t="s">
        <v>2289</v>
      </c>
    </row>
    <row r="21" spans="1:3" ht="12.75">
      <c r="A21" s="714" t="s">
        <v>930</v>
      </c>
      <c r="B21" s="714" t="s">
        <v>1842</v>
      </c>
      <c r="C21" s="714" t="s">
        <v>2289</v>
      </c>
    </row>
    <row r="22" spans="1:3" ht="12.75">
      <c r="A22" s="714" t="s">
        <v>392</v>
      </c>
      <c r="B22" s="714" t="s">
        <v>1854</v>
      </c>
      <c r="C22" s="714" t="s">
        <v>1855</v>
      </c>
    </row>
    <row r="23" spans="1:3" ht="12.75">
      <c r="A23" s="714" t="s">
        <v>422</v>
      </c>
      <c r="B23" s="714" t="s">
        <v>1862</v>
      </c>
      <c r="C23" s="714" t="s">
        <v>1863</v>
      </c>
    </row>
    <row r="24" spans="1:3" ht="12.75">
      <c r="A24" s="714" t="s">
        <v>1895</v>
      </c>
      <c r="B24" s="714" t="s">
        <v>2290</v>
      </c>
      <c r="C24" s="714" t="s">
        <v>1863</v>
      </c>
    </row>
    <row r="25" spans="1:3" ht="12.75">
      <c r="A25" s="714" t="s">
        <v>445</v>
      </c>
      <c r="B25" s="714" t="s">
        <v>1856</v>
      </c>
      <c r="C25" s="714" t="s">
        <v>1857</v>
      </c>
    </row>
    <row r="26" spans="1:3" ht="12.75">
      <c r="A26" s="714" t="s">
        <v>1909</v>
      </c>
      <c r="B26" s="714" t="s">
        <v>1910</v>
      </c>
      <c r="C26" s="714" t="s">
        <v>1803</v>
      </c>
    </row>
    <row r="27" spans="1:3" ht="12.75">
      <c r="A27" s="714" t="s">
        <v>1872</v>
      </c>
      <c r="B27" s="714" t="s">
        <v>2291</v>
      </c>
      <c r="C27" s="714" t="s">
        <v>1803</v>
      </c>
    </row>
    <row r="28" spans="1:3" ht="12.75">
      <c r="A28" s="714" t="s">
        <v>1875</v>
      </c>
      <c r="B28" s="714" t="s">
        <v>1876</v>
      </c>
      <c r="C28" s="714" t="s">
        <v>1803</v>
      </c>
    </row>
    <row r="29" spans="1:3" ht="12.75">
      <c r="A29" s="714" t="s">
        <v>1899</v>
      </c>
      <c r="B29" s="714" t="s">
        <v>1900</v>
      </c>
      <c r="C29" s="714" t="s">
        <v>1803</v>
      </c>
    </row>
    <row r="30" spans="1:3" ht="12.75">
      <c r="A30" s="714" t="s">
        <v>1901</v>
      </c>
      <c r="B30" s="714" t="s">
        <v>1902</v>
      </c>
      <c r="C30" s="714" t="s">
        <v>1803</v>
      </c>
    </row>
    <row r="31" spans="1:3" ht="12.75">
      <c r="A31" s="714" t="s">
        <v>1903</v>
      </c>
      <c r="B31" s="714" t="s">
        <v>1904</v>
      </c>
      <c r="C31" s="714" t="s">
        <v>1803</v>
      </c>
    </row>
    <row r="32" spans="1:3" ht="12.75">
      <c r="A32" s="714" t="s">
        <v>1354</v>
      </c>
      <c r="B32" s="714" t="s">
        <v>2292</v>
      </c>
      <c r="C32" s="714" t="s">
        <v>1803</v>
      </c>
    </row>
    <row r="33" spans="1:3" ht="12.75">
      <c r="A33" s="714" t="s">
        <v>1355</v>
      </c>
      <c r="B33" s="714" t="s">
        <v>1802</v>
      </c>
      <c r="C33" s="714" t="s">
        <v>1803</v>
      </c>
    </row>
    <row r="34" spans="1:3" ht="12.75">
      <c r="A34" s="714" t="s">
        <v>1804</v>
      </c>
      <c r="B34" s="714" t="s">
        <v>1805</v>
      </c>
      <c r="C34" s="714" t="s">
        <v>1803</v>
      </c>
    </row>
    <row r="35" spans="1:3" ht="12.75">
      <c r="A35" s="714" t="s">
        <v>1806</v>
      </c>
      <c r="B35" s="714" t="s">
        <v>1807</v>
      </c>
      <c r="C35" s="714" t="s">
        <v>1803</v>
      </c>
    </row>
    <row r="36" spans="1:3" ht="12.75">
      <c r="A36" s="714" t="s">
        <v>1809</v>
      </c>
      <c r="B36" s="714" t="s">
        <v>2293</v>
      </c>
      <c r="C36" s="714" t="s">
        <v>1803</v>
      </c>
    </row>
    <row r="37" spans="1:3" ht="12.75">
      <c r="A37" s="714" t="s">
        <v>1811</v>
      </c>
      <c r="B37" s="714" t="s">
        <v>2294</v>
      </c>
      <c r="C37" s="714" t="s">
        <v>1803</v>
      </c>
    </row>
    <row r="38" spans="1:3" ht="12.75">
      <c r="A38" s="714" t="s">
        <v>1228</v>
      </c>
      <c r="B38" s="714" t="s">
        <v>1813</v>
      </c>
      <c r="C38" s="714" t="s">
        <v>1803</v>
      </c>
    </row>
    <row r="39" spans="1:3" ht="12.75">
      <c r="A39" s="714" t="s">
        <v>1814</v>
      </c>
      <c r="B39" s="714" t="s">
        <v>1815</v>
      </c>
      <c r="C39" s="714" t="s">
        <v>1803</v>
      </c>
    </row>
    <row r="40" spans="1:3" ht="12.75">
      <c r="A40" s="714" t="s">
        <v>1229</v>
      </c>
      <c r="B40" s="714" t="s">
        <v>1816</v>
      </c>
      <c r="C40" s="714" t="s">
        <v>1803</v>
      </c>
    </row>
    <row r="41" spans="1:3" ht="12.75">
      <c r="A41" s="714" t="s">
        <v>1817</v>
      </c>
      <c r="B41" s="714" t="s">
        <v>2295</v>
      </c>
      <c r="C41" s="714" t="s">
        <v>1803</v>
      </c>
    </row>
    <row r="42" spans="1:3" ht="12.75">
      <c r="A42" s="714" t="s">
        <v>2039</v>
      </c>
      <c r="B42" s="714" t="s">
        <v>2040</v>
      </c>
      <c r="C42" s="714" t="s">
        <v>1803</v>
      </c>
    </row>
    <row r="43" spans="1:3" ht="12.75">
      <c r="A43" s="714" t="s">
        <v>2041</v>
      </c>
      <c r="B43" s="714" t="s">
        <v>2296</v>
      </c>
      <c r="C43" s="714" t="s">
        <v>1803</v>
      </c>
    </row>
    <row r="44" spans="1:3" ht="12.75">
      <c r="A44" s="714" t="s">
        <v>1911</v>
      </c>
      <c r="B44" s="714" t="s">
        <v>2297</v>
      </c>
      <c r="C44" s="714" t="s">
        <v>1803</v>
      </c>
    </row>
    <row r="45" spans="1:3" ht="12.75">
      <c r="A45" s="714" t="s">
        <v>1913</v>
      </c>
      <c r="B45" s="714" t="s">
        <v>2298</v>
      </c>
      <c r="C45" s="714" t="s">
        <v>1803</v>
      </c>
    </row>
    <row r="46" spans="1:3" ht="12.75">
      <c r="A46" s="714" t="s">
        <v>1869</v>
      </c>
      <c r="B46" s="714" t="s">
        <v>1870</v>
      </c>
      <c r="C46" s="714" t="s">
        <v>1808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workbookViewId="0" topLeftCell="A1">
      <selection activeCell="S25" sqref="S25"/>
    </sheetView>
  </sheetViews>
  <sheetFormatPr defaultColWidth="9.140625" defaultRowHeight="12.75"/>
  <cols>
    <col min="1" max="1" width="3.7109375" style="61" customWidth="1"/>
    <col min="2" max="2" width="9.57421875" style="61" customWidth="1"/>
    <col min="3" max="3" width="5.140625" style="61" customWidth="1"/>
    <col min="4" max="4" width="4.421875" style="61" customWidth="1"/>
    <col min="5" max="5" width="6.57421875" style="61" customWidth="1"/>
    <col min="6" max="7" width="6.140625" style="61" customWidth="1"/>
    <col min="8" max="8" width="5.00390625" style="61" customWidth="1"/>
    <col min="9" max="9" width="5.28125" style="61" customWidth="1"/>
    <col min="10" max="10" width="4.8515625" style="61" customWidth="1"/>
    <col min="11" max="11" width="5.140625" style="61" customWidth="1"/>
    <col min="12" max="12" width="5.7109375" style="61" customWidth="1"/>
    <col min="13" max="13" width="4.7109375" style="61" customWidth="1"/>
    <col min="14" max="14" width="4.421875" style="61" customWidth="1"/>
    <col min="15" max="15" width="5.28125" style="61" customWidth="1"/>
    <col min="16" max="16" width="5.140625" style="61" customWidth="1"/>
    <col min="17" max="17" width="5.57421875" style="61" customWidth="1"/>
    <col min="18" max="18" width="4.00390625" style="61" customWidth="1"/>
    <col min="19" max="19" width="4.140625" style="61" customWidth="1"/>
    <col min="20" max="20" width="4.57421875" style="61" customWidth="1"/>
    <col min="21" max="21" width="5.28125" style="61" customWidth="1"/>
    <col min="22" max="22" width="4.7109375" style="61" customWidth="1"/>
    <col min="23" max="23" width="5.8515625" style="61" customWidth="1"/>
    <col min="24" max="24" width="5.7109375" style="61" customWidth="1"/>
    <col min="25" max="25" width="6.8515625" style="61" customWidth="1"/>
    <col min="26" max="26" width="6.57421875" style="62" customWidth="1"/>
    <col min="27" max="30" width="9.140625" style="62" customWidth="1"/>
    <col min="31" max="16384" width="9.140625" style="61" customWidth="1"/>
  </cols>
  <sheetData>
    <row r="1" spans="1:26" s="64" customFormat="1" ht="12.75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2:26" s="64" customFormat="1" ht="17.25" customHeight="1">
      <c r="B2" s="65" t="s">
        <v>96</v>
      </c>
      <c r="I2" s="66" t="s">
        <v>47</v>
      </c>
      <c r="J2" s="66"/>
      <c r="K2" s="66"/>
      <c r="L2" s="66"/>
      <c r="M2" s="66"/>
      <c r="N2" s="66"/>
      <c r="P2" s="67"/>
      <c r="T2" s="68"/>
      <c r="U2" s="68"/>
      <c r="V2" s="68"/>
      <c r="W2" s="68"/>
      <c r="Y2" s="69"/>
      <c r="Z2" s="69"/>
    </row>
    <row r="3" spans="1:26" s="61" customFormat="1" ht="12" customHeight="1">
      <c r="A3" s="70"/>
      <c r="B3" s="70"/>
      <c r="Z3" s="71" t="s">
        <v>97</v>
      </c>
    </row>
    <row r="4" spans="1:26" ht="27" customHeight="1">
      <c r="A4" s="72" t="s">
        <v>98</v>
      </c>
      <c r="B4" s="73" t="s">
        <v>99</v>
      </c>
      <c r="C4" s="73"/>
      <c r="D4" s="73"/>
      <c r="E4" s="73"/>
      <c r="F4" s="74" t="s">
        <v>100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3" t="s">
        <v>101</v>
      </c>
      <c r="Y4" s="73"/>
      <c r="Z4" s="73"/>
    </row>
    <row r="5" spans="1:26" ht="11.25" customHeight="1">
      <c r="A5" s="72"/>
      <c r="B5" s="73"/>
      <c r="C5" s="73"/>
      <c r="D5" s="73"/>
      <c r="E5" s="73"/>
      <c r="F5" s="75" t="s">
        <v>102</v>
      </c>
      <c r="G5" s="75"/>
      <c r="H5" s="75"/>
      <c r="I5" s="75"/>
      <c r="J5" s="76" t="s">
        <v>103</v>
      </c>
      <c r="K5" s="75" t="s">
        <v>104</v>
      </c>
      <c r="L5" s="75" t="s">
        <v>105</v>
      </c>
      <c r="M5" s="75" t="s">
        <v>106</v>
      </c>
      <c r="N5" s="75"/>
      <c r="O5" s="75"/>
      <c r="P5" s="75"/>
      <c r="Q5" s="75"/>
      <c r="R5" s="75" t="s">
        <v>107</v>
      </c>
      <c r="S5" s="75"/>
      <c r="T5" s="75"/>
      <c r="U5" s="75"/>
      <c r="V5" s="75"/>
      <c r="W5" s="75"/>
      <c r="X5" s="73"/>
      <c r="Y5" s="73"/>
      <c r="Z5" s="73"/>
    </row>
    <row r="6" spans="1:26" ht="39" customHeight="1">
      <c r="A6" s="72"/>
      <c r="B6" s="73"/>
      <c r="C6" s="73"/>
      <c r="D6" s="73"/>
      <c r="E6" s="73"/>
      <c r="F6" s="75" t="s">
        <v>108</v>
      </c>
      <c r="G6" s="75" t="s">
        <v>109</v>
      </c>
      <c r="H6" s="75" t="s">
        <v>110</v>
      </c>
      <c r="I6" s="75" t="s">
        <v>111</v>
      </c>
      <c r="J6" s="76"/>
      <c r="K6" s="75"/>
      <c r="L6" s="75"/>
      <c r="M6" s="75" t="s">
        <v>112</v>
      </c>
      <c r="N6" s="75" t="s">
        <v>113</v>
      </c>
      <c r="O6" s="75" t="s">
        <v>111</v>
      </c>
      <c r="P6" s="75" t="s">
        <v>104</v>
      </c>
      <c r="Q6" s="75" t="s">
        <v>114</v>
      </c>
      <c r="R6" s="75" t="s">
        <v>112</v>
      </c>
      <c r="S6" s="75" t="s">
        <v>113</v>
      </c>
      <c r="T6" s="75" t="s">
        <v>115</v>
      </c>
      <c r="U6" s="75" t="s">
        <v>116</v>
      </c>
      <c r="V6" s="75" t="s">
        <v>104</v>
      </c>
      <c r="W6" s="75" t="s">
        <v>114</v>
      </c>
      <c r="X6" s="75" t="s">
        <v>117</v>
      </c>
      <c r="Y6" s="75" t="s">
        <v>118</v>
      </c>
      <c r="Z6" s="77" t="s">
        <v>119</v>
      </c>
    </row>
    <row r="7" spans="1:26" ht="15" customHeight="1">
      <c r="A7" s="72">
        <v>1</v>
      </c>
      <c r="B7" s="78" t="s">
        <v>120</v>
      </c>
      <c r="C7" s="78"/>
      <c r="D7" s="78"/>
      <c r="E7" s="78"/>
      <c r="F7" s="79"/>
      <c r="G7" s="79"/>
      <c r="H7" s="79">
        <v>2</v>
      </c>
      <c r="I7" s="80">
        <f aca="true" t="shared" si="0" ref="I7:I26">SUM(F7:H7)</f>
        <v>2</v>
      </c>
      <c r="J7" s="81"/>
      <c r="K7" s="79">
        <v>2</v>
      </c>
      <c r="L7" s="82">
        <f aca="true" t="shared" si="1" ref="L7:L26">(I7+J7)-K7</f>
        <v>0</v>
      </c>
      <c r="M7" s="79">
        <v>5</v>
      </c>
      <c r="N7" s="79">
        <v>1</v>
      </c>
      <c r="O7" s="80">
        <f aca="true" t="shared" si="2" ref="O7:O26">SUM(M7:N7)</f>
        <v>6</v>
      </c>
      <c r="P7" s="79">
        <v>3</v>
      </c>
      <c r="Q7" s="82">
        <f aca="true" t="shared" si="3" ref="Q7:Q26">O7-P7</f>
        <v>3</v>
      </c>
      <c r="R7" s="79"/>
      <c r="S7" s="79"/>
      <c r="T7" s="79"/>
      <c r="U7" s="80">
        <f aca="true" t="shared" si="4" ref="U7:U23">SUM(R7:T7)</f>
        <v>0</v>
      </c>
      <c r="V7" s="79"/>
      <c r="W7" s="82">
        <f aca="true" t="shared" si="5" ref="W7:W26">U7-V7</f>
        <v>0</v>
      </c>
      <c r="X7" s="79"/>
      <c r="Y7" s="79"/>
      <c r="Z7" s="83"/>
    </row>
    <row r="8" spans="1:26" ht="12.75">
      <c r="A8" s="84" t="s">
        <v>121</v>
      </c>
      <c r="B8" s="78" t="s">
        <v>122</v>
      </c>
      <c r="C8" s="78"/>
      <c r="D8" s="78"/>
      <c r="E8" s="78"/>
      <c r="F8" s="79"/>
      <c r="G8" s="79"/>
      <c r="H8" s="79"/>
      <c r="I8" s="80">
        <f t="shared" si="0"/>
        <v>0</v>
      </c>
      <c r="J8" s="81"/>
      <c r="K8" s="79"/>
      <c r="L8" s="82">
        <f t="shared" si="1"/>
        <v>0</v>
      </c>
      <c r="M8" s="79"/>
      <c r="N8" s="79"/>
      <c r="O8" s="80">
        <f t="shared" si="2"/>
        <v>0</v>
      </c>
      <c r="P8" s="79"/>
      <c r="Q8" s="82">
        <f t="shared" si="3"/>
        <v>0</v>
      </c>
      <c r="R8" s="79"/>
      <c r="S8" s="79"/>
      <c r="T8" s="79"/>
      <c r="U8" s="80">
        <f t="shared" si="4"/>
        <v>0</v>
      </c>
      <c r="V8" s="79"/>
      <c r="W8" s="82">
        <f t="shared" si="5"/>
        <v>0</v>
      </c>
      <c r="X8" s="85"/>
      <c r="Y8" s="85"/>
      <c r="Z8" s="86"/>
    </row>
    <row r="9" spans="1:26" ht="12.75" customHeight="1">
      <c r="A9" s="72">
        <v>2</v>
      </c>
      <c r="B9" s="87" t="s">
        <v>123</v>
      </c>
      <c r="C9" s="87"/>
      <c r="D9" s="87"/>
      <c r="E9" s="87"/>
      <c r="F9" s="79"/>
      <c r="G9" s="79">
        <v>1</v>
      </c>
      <c r="H9" s="79">
        <v>3</v>
      </c>
      <c r="I9" s="80">
        <f t="shared" si="0"/>
        <v>4</v>
      </c>
      <c r="J9" s="81"/>
      <c r="K9" s="79">
        <v>3</v>
      </c>
      <c r="L9" s="82">
        <f t="shared" si="1"/>
        <v>1</v>
      </c>
      <c r="M9" s="79">
        <v>3</v>
      </c>
      <c r="N9" s="79"/>
      <c r="O9" s="80">
        <f t="shared" si="2"/>
        <v>3</v>
      </c>
      <c r="P9" s="79">
        <v>3</v>
      </c>
      <c r="Q9" s="82">
        <f t="shared" si="3"/>
        <v>0</v>
      </c>
      <c r="R9" s="79"/>
      <c r="S9" s="79"/>
      <c r="T9" s="79"/>
      <c r="U9" s="80">
        <f t="shared" si="4"/>
        <v>0</v>
      </c>
      <c r="V9" s="79"/>
      <c r="W9" s="82">
        <f t="shared" si="5"/>
        <v>0</v>
      </c>
      <c r="X9" s="85"/>
      <c r="Y9" s="85"/>
      <c r="Z9" s="86"/>
    </row>
    <row r="10" spans="1:26" ht="12.75" customHeight="1">
      <c r="A10" s="72" t="s">
        <v>124</v>
      </c>
      <c r="B10" s="87" t="s">
        <v>125</v>
      </c>
      <c r="C10" s="87"/>
      <c r="D10" s="87"/>
      <c r="E10" s="87"/>
      <c r="F10" s="79"/>
      <c r="G10" s="79"/>
      <c r="H10" s="79"/>
      <c r="I10" s="80">
        <f t="shared" si="0"/>
        <v>0</v>
      </c>
      <c r="J10" s="81"/>
      <c r="K10" s="79"/>
      <c r="L10" s="82">
        <f t="shared" si="1"/>
        <v>0</v>
      </c>
      <c r="M10" s="79"/>
      <c r="N10" s="79"/>
      <c r="O10" s="80">
        <f t="shared" si="2"/>
        <v>0</v>
      </c>
      <c r="P10" s="79"/>
      <c r="Q10" s="82">
        <f t="shared" si="3"/>
        <v>0</v>
      </c>
      <c r="R10" s="79"/>
      <c r="S10" s="79"/>
      <c r="T10" s="79"/>
      <c r="U10" s="80">
        <f t="shared" si="4"/>
        <v>0</v>
      </c>
      <c r="V10" s="79"/>
      <c r="W10" s="82">
        <f t="shared" si="5"/>
        <v>0</v>
      </c>
      <c r="X10" s="85"/>
      <c r="Y10" s="85"/>
      <c r="Z10" s="86"/>
    </row>
    <row r="11" spans="1:26" ht="12.75" customHeight="1">
      <c r="A11" s="72">
        <v>3</v>
      </c>
      <c r="B11" s="87" t="s">
        <v>126</v>
      </c>
      <c r="C11" s="87"/>
      <c r="D11" s="87"/>
      <c r="E11" s="87"/>
      <c r="F11" s="79"/>
      <c r="G11" s="79">
        <v>1</v>
      </c>
      <c r="H11" s="79">
        <v>2</v>
      </c>
      <c r="I11" s="80">
        <f t="shared" si="0"/>
        <v>3</v>
      </c>
      <c r="J11" s="81"/>
      <c r="K11" s="79">
        <v>2</v>
      </c>
      <c r="L11" s="82">
        <f t="shared" si="1"/>
        <v>1</v>
      </c>
      <c r="M11" s="79">
        <v>3</v>
      </c>
      <c r="N11" s="79"/>
      <c r="O11" s="80">
        <f t="shared" si="2"/>
        <v>3</v>
      </c>
      <c r="P11" s="79">
        <v>3</v>
      </c>
      <c r="Q11" s="82">
        <f t="shared" si="3"/>
        <v>0</v>
      </c>
      <c r="R11" s="79"/>
      <c r="S11" s="79"/>
      <c r="T11" s="79"/>
      <c r="U11" s="80">
        <f t="shared" si="4"/>
        <v>0</v>
      </c>
      <c r="V11" s="79"/>
      <c r="W11" s="82">
        <f t="shared" si="5"/>
        <v>0</v>
      </c>
      <c r="X11" s="85"/>
      <c r="Y11" s="85"/>
      <c r="Z11" s="86"/>
    </row>
    <row r="12" spans="1:26" ht="12.75" customHeight="1">
      <c r="A12" s="72">
        <v>4</v>
      </c>
      <c r="B12" s="87" t="s">
        <v>127</v>
      </c>
      <c r="C12" s="87"/>
      <c r="D12" s="87"/>
      <c r="E12" s="87"/>
      <c r="F12" s="79">
        <v>2</v>
      </c>
      <c r="G12" s="79">
        <v>3</v>
      </c>
      <c r="H12" s="79">
        <v>8</v>
      </c>
      <c r="I12" s="80">
        <v>13</v>
      </c>
      <c r="J12" s="81"/>
      <c r="K12" s="79">
        <v>17</v>
      </c>
      <c r="L12" s="82">
        <f t="shared" si="1"/>
        <v>-4</v>
      </c>
      <c r="M12" s="79">
        <v>15</v>
      </c>
      <c r="N12" s="79">
        <v>3</v>
      </c>
      <c r="O12" s="80">
        <f t="shared" si="2"/>
        <v>18</v>
      </c>
      <c r="P12" s="79">
        <v>20</v>
      </c>
      <c r="Q12" s="82">
        <f t="shared" si="3"/>
        <v>-2</v>
      </c>
      <c r="R12" s="79"/>
      <c r="S12" s="79"/>
      <c r="T12" s="79"/>
      <c r="U12" s="80">
        <f t="shared" si="4"/>
        <v>0</v>
      </c>
      <c r="V12" s="79"/>
      <c r="W12" s="82">
        <f t="shared" si="5"/>
        <v>0</v>
      </c>
      <c r="X12" s="85"/>
      <c r="Y12" s="85"/>
      <c r="Z12" s="86"/>
    </row>
    <row r="13" spans="1:26" ht="12.75" customHeight="1">
      <c r="A13" s="72">
        <v>5</v>
      </c>
      <c r="B13" s="87" t="s">
        <v>128</v>
      </c>
      <c r="C13" s="87"/>
      <c r="D13" s="87"/>
      <c r="E13" s="87"/>
      <c r="F13" s="79">
        <v>3</v>
      </c>
      <c r="G13" s="79">
        <v>2</v>
      </c>
      <c r="H13" s="79">
        <v>1</v>
      </c>
      <c r="I13" s="80">
        <f t="shared" si="0"/>
        <v>6</v>
      </c>
      <c r="J13" s="81"/>
      <c r="K13" s="79">
        <v>5</v>
      </c>
      <c r="L13" s="82">
        <f t="shared" si="1"/>
        <v>1</v>
      </c>
      <c r="M13" s="79">
        <v>12</v>
      </c>
      <c r="N13" s="79">
        <v>1</v>
      </c>
      <c r="O13" s="80">
        <f t="shared" si="2"/>
        <v>13</v>
      </c>
      <c r="P13" s="79">
        <v>8</v>
      </c>
      <c r="Q13" s="82">
        <f t="shared" si="3"/>
        <v>5</v>
      </c>
      <c r="R13" s="79"/>
      <c r="S13" s="79"/>
      <c r="T13" s="79"/>
      <c r="U13" s="80">
        <f t="shared" si="4"/>
        <v>0</v>
      </c>
      <c r="V13" s="79"/>
      <c r="W13" s="82">
        <f t="shared" si="5"/>
        <v>0</v>
      </c>
      <c r="X13" s="85"/>
      <c r="Y13" s="85"/>
      <c r="Z13" s="86"/>
    </row>
    <row r="14" spans="1:26" ht="12.75" customHeight="1">
      <c r="A14" s="72">
        <v>6</v>
      </c>
      <c r="B14" s="87" t="s">
        <v>129</v>
      </c>
      <c r="C14" s="87"/>
      <c r="D14" s="87"/>
      <c r="E14" s="87"/>
      <c r="F14" s="79"/>
      <c r="G14" s="79"/>
      <c r="H14" s="79"/>
      <c r="I14" s="80">
        <f t="shared" si="0"/>
        <v>0</v>
      </c>
      <c r="J14" s="81"/>
      <c r="K14" s="88">
        <v>1</v>
      </c>
      <c r="L14" s="82">
        <f t="shared" si="1"/>
        <v>-1</v>
      </c>
      <c r="M14" s="79">
        <v>6</v>
      </c>
      <c r="N14" s="79"/>
      <c r="O14" s="80">
        <f t="shared" si="2"/>
        <v>6</v>
      </c>
      <c r="P14" s="79">
        <v>4</v>
      </c>
      <c r="Q14" s="82">
        <f t="shared" si="3"/>
        <v>2</v>
      </c>
      <c r="R14" s="79"/>
      <c r="S14" s="79"/>
      <c r="T14" s="79"/>
      <c r="U14" s="80">
        <f t="shared" si="4"/>
        <v>0</v>
      </c>
      <c r="V14" s="79"/>
      <c r="W14" s="82">
        <f t="shared" si="5"/>
        <v>0</v>
      </c>
      <c r="X14" s="85"/>
      <c r="Y14" s="85"/>
      <c r="Z14" s="86"/>
    </row>
    <row r="15" spans="1:26" ht="12.75" customHeight="1">
      <c r="A15" s="72">
        <v>7</v>
      </c>
      <c r="B15" s="87" t="s">
        <v>130</v>
      </c>
      <c r="C15" s="87"/>
      <c r="D15" s="87"/>
      <c r="E15" s="87"/>
      <c r="F15" s="79"/>
      <c r="G15" s="79"/>
      <c r="H15" s="79"/>
      <c r="I15" s="80">
        <f t="shared" si="0"/>
        <v>0</v>
      </c>
      <c r="J15" s="81"/>
      <c r="K15" s="88"/>
      <c r="L15" s="82">
        <f t="shared" si="1"/>
        <v>0</v>
      </c>
      <c r="M15" s="79">
        <v>4</v>
      </c>
      <c r="N15" s="79"/>
      <c r="O15" s="80">
        <f t="shared" si="2"/>
        <v>4</v>
      </c>
      <c r="P15" s="79">
        <v>6</v>
      </c>
      <c r="Q15" s="82">
        <f t="shared" si="3"/>
        <v>-2</v>
      </c>
      <c r="R15" s="79"/>
      <c r="S15" s="79"/>
      <c r="T15" s="79"/>
      <c r="U15" s="80">
        <f t="shared" si="4"/>
        <v>0</v>
      </c>
      <c r="V15" s="79"/>
      <c r="W15" s="82">
        <f t="shared" si="5"/>
        <v>0</v>
      </c>
      <c r="X15" s="85"/>
      <c r="Y15" s="85"/>
      <c r="Z15" s="86"/>
    </row>
    <row r="16" spans="1:26" ht="12.75" customHeight="1">
      <c r="A16" s="72">
        <v>8</v>
      </c>
      <c r="B16" s="87" t="s">
        <v>131</v>
      </c>
      <c r="C16" s="87"/>
      <c r="D16" s="87"/>
      <c r="E16" s="87"/>
      <c r="F16" s="79"/>
      <c r="G16" s="79">
        <v>1</v>
      </c>
      <c r="H16" s="79"/>
      <c r="I16" s="80">
        <f t="shared" si="0"/>
        <v>1</v>
      </c>
      <c r="J16" s="81"/>
      <c r="K16" s="79">
        <v>1</v>
      </c>
      <c r="L16" s="82">
        <f t="shared" si="1"/>
        <v>0</v>
      </c>
      <c r="M16" s="79">
        <v>2</v>
      </c>
      <c r="N16" s="79">
        <v>1</v>
      </c>
      <c r="O16" s="80">
        <f t="shared" si="2"/>
        <v>3</v>
      </c>
      <c r="P16" s="79">
        <v>1</v>
      </c>
      <c r="Q16" s="82">
        <f t="shared" si="3"/>
        <v>2</v>
      </c>
      <c r="R16" s="79"/>
      <c r="S16" s="79"/>
      <c r="T16" s="79"/>
      <c r="U16" s="80">
        <f t="shared" si="4"/>
        <v>0</v>
      </c>
      <c r="V16" s="79"/>
      <c r="W16" s="82">
        <f t="shared" si="5"/>
        <v>0</v>
      </c>
      <c r="X16" s="85"/>
      <c r="Y16" s="85"/>
      <c r="Z16" s="86"/>
    </row>
    <row r="17" spans="1:26" ht="12.75" customHeight="1">
      <c r="A17" s="72">
        <v>9</v>
      </c>
      <c r="B17" s="87" t="s">
        <v>132</v>
      </c>
      <c r="C17" s="87"/>
      <c r="D17" s="87"/>
      <c r="E17" s="87"/>
      <c r="F17" s="79"/>
      <c r="G17" s="79"/>
      <c r="H17" s="79"/>
      <c r="I17" s="80">
        <f t="shared" si="0"/>
        <v>0</v>
      </c>
      <c r="J17" s="89">
        <v>2</v>
      </c>
      <c r="K17" s="79">
        <v>1</v>
      </c>
      <c r="L17" s="82">
        <f t="shared" si="1"/>
        <v>1</v>
      </c>
      <c r="M17" s="79">
        <v>9</v>
      </c>
      <c r="N17" s="79"/>
      <c r="O17" s="80">
        <f t="shared" si="2"/>
        <v>9</v>
      </c>
      <c r="P17" s="79">
        <v>6</v>
      </c>
      <c r="Q17" s="82">
        <f t="shared" si="3"/>
        <v>3</v>
      </c>
      <c r="R17" s="79"/>
      <c r="S17" s="79"/>
      <c r="T17" s="79"/>
      <c r="U17" s="80">
        <f t="shared" si="4"/>
        <v>0</v>
      </c>
      <c r="V17" s="79"/>
      <c r="W17" s="82">
        <f t="shared" si="5"/>
        <v>0</v>
      </c>
      <c r="X17" s="85"/>
      <c r="Y17" s="85"/>
      <c r="Z17" s="86"/>
    </row>
    <row r="18" spans="1:26" ht="12.75" customHeight="1">
      <c r="A18" s="72" t="s">
        <v>133</v>
      </c>
      <c r="B18" s="76" t="s">
        <v>134</v>
      </c>
      <c r="C18" s="90" t="s">
        <v>135</v>
      </c>
      <c r="D18" s="90"/>
      <c r="E18" s="90"/>
      <c r="F18" s="79"/>
      <c r="G18" s="79"/>
      <c r="H18" s="79">
        <v>2</v>
      </c>
      <c r="I18" s="80">
        <f t="shared" si="0"/>
        <v>2</v>
      </c>
      <c r="J18" s="81"/>
      <c r="K18" s="79">
        <v>2</v>
      </c>
      <c r="L18" s="82">
        <f t="shared" si="1"/>
        <v>0</v>
      </c>
      <c r="M18" s="79"/>
      <c r="N18" s="79">
        <v>2</v>
      </c>
      <c r="O18" s="80">
        <f t="shared" si="2"/>
        <v>2</v>
      </c>
      <c r="P18" s="79">
        <v>3</v>
      </c>
      <c r="Q18" s="82">
        <f t="shared" si="3"/>
        <v>-1</v>
      </c>
      <c r="R18" s="79"/>
      <c r="S18" s="79"/>
      <c r="T18" s="79"/>
      <c r="U18" s="80">
        <f t="shared" si="4"/>
        <v>0</v>
      </c>
      <c r="V18" s="79"/>
      <c r="W18" s="82">
        <f t="shared" si="5"/>
        <v>0</v>
      </c>
      <c r="X18" s="85"/>
      <c r="Y18" s="85"/>
      <c r="Z18" s="86"/>
    </row>
    <row r="19" spans="1:26" ht="12.75" customHeight="1">
      <c r="A19" s="72" t="s">
        <v>136</v>
      </c>
      <c r="B19" s="76"/>
      <c r="C19" s="90" t="s">
        <v>137</v>
      </c>
      <c r="D19" s="90"/>
      <c r="E19" s="90"/>
      <c r="F19" s="79"/>
      <c r="G19" s="79"/>
      <c r="H19" s="79"/>
      <c r="I19" s="80">
        <f t="shared" si="0"/>
        <v>0</v>
      </c>
      <c r="J19" s="81"/>
      <c r="K19" s="79">
        <v>1</v>
      </c>
      <c r="L19" s="82">
        <f t="shared" si="1"/>
        <v>-1</v>
      </c>
      <c r="M19" s="79"/>
      <c r="N19" s="79"/>
      <c r="O19" s="80">
        <f t="shared" si="2"/>
        <v>0</v>
      </c>
      <c r="P19" s="79">
        <v>2</v>
      </c>
      <c r="Q19" s="82">
        <f t="shared" si="3"/>
        <v>-2</v>
      </c>
      <c r="R19" s="79"/>
      <c r="S19" s="79"/>
      <c r="T19" s="79"/>
      <c r="U19" s="80">
        <f t="shared" si="4"/>
        <v>0</v>
      </c>
      <c r="V19" s="79"/>
      <c r="W19" s="82">
        <f t="shared" si="5"/>
        <v>0</v>
      </c>
      <c r="X19" s="85"/>
      <c r="Y19" s="85"/>
      <c r="Z19" s="86"/>
    </row>
    <row r="20" spans="1:26" ht="12.75" customHeight="1">
      <c r="A20" s="72" t="s">
        <v>138</v>
      </c>
      <c r="B20" s="76"/>
      <c r="C20" s="90" t="s">
        <v>139</v>
      </c>
      <c r="D20" s="90"/>
      <c r="E20" s="90"/>
      <c r="F20" s="79"/>
      <c r="G20" s="79">
        <v>1</v>
      </c>
      <c r="H20" s="79"/>
      <c r="I20" s="80">
        <f t="shared" si="0"/>
        <v>1</v>
      </c>
      <c r="J20" s="81"/>
      <c r="K20" s="79">
        <v>1</v>
      </c>
      <c r="L20" s="82">
        <f t="shared" si="1"/>
        <v>0</v>
      </c>
      <c r="M20" s="79"/>
      <c r="N20" s="79"/>
      <c r="O20" s="80">
        <f t="shared" si="2"/>
        <v>0</v>
      </c>
      <c r="P20" s="79">
        <v>1</v>
      </c>
      <c r="Q20" s="82">
        <f t="shared" si="3"/>
        <v>-1</v>
      </c>
      <c r="R20" s="79"/>
      <c r="S20" s="79"/>
      <c r="T20" s="79"/>
      <c r="U20" s="80">
        <f t="shared" si="4"/>
        <v>0</v>
      </c>
      <c r="V20" s="79"/>
      <c r="W20" s="82">
        <f t="shared" si="5"/>
        <v>0</v>
      </c>
      <c r="X20" s="85"/>
      <c r="Y20" s="85"/>
      <c r="Z20" s="86"/>
    </row>
    <row r="21" spans="1:26" ht="12.75" customHeight="1">
      <c r="A21" s="72" t="s">
        <v>140</v>
      </c>
      <c r="B21" s="76"/>
      <c r="C21" s="90" t="s">
        <v>141</v>
      </c>
      <c r="D21" s="90"/>
      <c r="E21" s="90"/>
      <c r="F21" s="79"/>
      <c r="G21" s="79">
        <v>1</v>
      </c>
      <c r="H21" s="79">
        <v>1</v>
      </c>
      <c r="I21" s="80">
        <f t="shared" si="0"/>
        <v>2</v>
      </c>
      <c r="J21" s="81"/>
      <c r="K21" s="79">
        <v>1</v>
      </c>
      <c r="L21" s="82">
        <f t="shared" si="1"/>
        <v>1</v>
      </c>
      <c r="M21" s="79">
        <v>1</v>
      </c>
      <c r="N21" s="79"/>
      <c r="O21" s="80">
        <f t="shared" si="2"/>
        <v>1</v>
      </c>
      <c r="P21" s="79">
        <v>1</v>
      </c>
      <c r="Q21" s="82">
        <f t="shared" si="3"/>
        <v>0</v>
      </c>
      <c r="R21" s="79"/>
      <c r="S21" s="79"/>
      <c r="T21" s="79"/>
      <c r="U21" s="80">
        <f t="shared" si="4"/>
        <v>0</v>
      </c>
      <c r="V21" s="79"/>
      <c r="W21" s="82">
        <f t="shared" si="5"/>
        <v>0</v>
      </c>
      <c r="X21" s="85"/>
      <c r="Y21" s="85"/>
      <c r="Z21" s="86"/>
    </row>
    <row r="22" spans="1:26" ht="12.75" customHeight="1">
      <c r="A22" s="72" t="s">
        <v>142</v>
      </c>
      <c r="B22" s="76"/>
      <c r="C22" s="90" t="s">
        <v>143</v>
      </c>
      <c r="D22" s="90"/>
      <c r="E22" s="90"/>
      <c r="F22" s="79"/>
      <c r="G22" s="79"/>
      <c r="H22" s="79">
        <v>1</v>
      </c>
      <c r="I22" s="80">
        <f t="shared" si="0"/>
        <v>1</v>
      </c>
      <c r="J22" s="81"/>
      <c r="K22" s="79">
        <v>1</v>
      </c>
      <c r="L22" s="82">
        <f t="shared" si="1"/>
        <v>0</v>
      </c>
      <c r="M22" s="79">
        <v>1</v>
      </c>
      <c r="N22" s="79"/>
      <c r="O22" s="80">
        <f t="shared" si="2"/>
        <v>1</v>
      </c>
      <c r="P22" s="79">
        <v>1</v>
      </c>
      <c r="Q22" s="82">
        <f t="shared" si="3"/>
        <v>0</v>
      </c>
      <c r="R22" s="79"/>
      <c r="S22" s="79"/>
      <c r="T22" s="79"/>
      <c r="U22" s="80">
        <f t="shared" si="4"/>
        <v>0</v>
      </c>
      <c r="V22" s="79"/>
      <c r="W22" s="82">
        <f t="shared" si="5"/>
        <v>0</v>
      </c>
      <c r="X22" s="85"/>
      <c r="Y22" s="85"/>
      <c r="Z22" s="86"/>
    </row>
    <row r="23" spans="1:26" ht="19.5" customHeight="1">
      <c r="A23" s="72" t="s">
        <v>144</v>
      </c>
      <c r="B23" s="76"/>
      <c r="C23" s="90" t="s">
        <v>145</v>
      </c>
      <c r="D23" s="90"/>
      <c r="E23" s="90"/>
      <c r="F23" s="79"/>
      <c r="G23" s="79"/>
      <c r="H23" s="79"/>
      <c r="I23" s="80">
        <f t="shared" si="0"/>
        <v>0</v>
      </c>
      <c r="J23" s="81"/>
      <c r="K23" s="79"/>
      <c r="L23" s="82">
        <f t="shared" si="1"/>
        <v>0</v>
      </c>
      <c r="M23" s="79"/>
      <c r="N23" s="79">
        <v>1</v>
      </c>
      <c r="O23" s="80">
        <f t="shared" si="2"/>
        <v>1</v>
      </c>
      <c r="P23" s="79"/>
      <c r="Q23" s="82">
        <f t="shared" si="3"/>
        <v>1</v>
      </c>
      <c r="R23" s="79"/>
      <c r="S23" s="79"/>
      <c r="T23" s="79"/>
      <c r="U23" s="80">
        <f t="shared" si="4"/>
        <v>0</v>
      </c>
      <c r="V23" s="79"/>
      <c r="W23" s="82">
        <f t="shared" si="5"/>
        <v>0</v>
      </c>
      <c r="X23" s="85"/>
      <c r="Y23" s="85"/>
      <c r="Z23" s="86"/>
    </row>
    <row r="24" spans="1:26" ht="12.75" customHeight="1">
      <c r="A24" s="72" t="s">
        <v>146</v>
      </c>
      <c r="B24" s="76"/>
      <c r="C24" s="90" t="s">
        <v>147</v>
      </c>
      <c r="D24" s="90"/>
      <c r="E24" s="90"/>
      <c r="F24" s="79"/>
      <c r="G24" s="79">
        <v>1</v>
      </c>
      <c r="H24" s="79"/>
      <c r="I24" s="80">
        <f t="shared" si="0"/>
        <v>1</v>
      </c>
      <c r="J24" s="81"/>
      <c r="K24" s="79">
        <v>1</v>
      </c>
      <c r="L24" s="82">
        <f t="shared" si="1"/>
        <v>0</v>
      </c>
      <c r="M24" s="79"/>
      <c r="N24" s="79"/>
      <c r="O24" s="80">
        <f t="shared" si="2"/>
        <v>0</v>
      </c>
      <c r="P24" s="79">
        <v>1</v>
      </c>
      <c r="Q24" s="82">
        <f t="shared" si="3"/>
        <v>-1</v>
      </c>
      <c r="R24" s="79"/>
      <c r="S24" s="79"/>
      <c r="T24" s="79"/>
      <c r="U24" s="80">
        <v>0</v>
      </c>
      <c r="V24" s="79"/>
      <c r="W24" s="82">
        <f t="shared" si="5"/>
        <v>0</v>
      </c>
      <c r="X24" s="85"/>
      <c r="Y24" s="85"/>
      <c r="Z24" s="86"/>
    </row>
    <row r="25" spans="1:26" ht="12.75" customHeight="1">
      <c r="A25" s="72">
        <v>11</v>
      </c>
      <c r="B25" s="87" t="s">
        <v>148</v>
      </c>
      <c r="C25" s="87"/>
      <c r="D25" s="87"/>
      <c r="E25" s="87"/>
      <c r="F25" s="79"/>
      <c r="G25" s="79"/>
      <c r="H25" s="79"/>
      <c r="I25" s="80">
        <f t="shared" si="0"/>
        <v>0</v>
      </c>
      <c r="J25" s="81"/>
      <c r="K25" s="79"/>
      <c r="L25" s="82">
        <f t="shared" si="1"/>
        <v>0</v>
      </c>
      <c r="M25" s="79"/>
      <c r="N25" s="79"/>
      <c r="O25" s="80">
        <f t="shared" si="2"/>
        <v>0</v>
      </c>
      <c r="P25" s="79"/>
      <c r="Q25" s="82">
        <f t="shared" si="3"/>
        <v>0</v>
      </c>
      <c r="R25" s="79"/>
      <c r="S25" s="79"/>
      <c r="T25" s="79"/>
      <c r="U25" s="80">
        <v>0</v>
      </c>
      <c r="V25" s="79"/>
      <c r="W25" s="82">
        <f t="shared" si="5"/>
        <v>0</v>
      </c>
      <c r="X25" s="85"/>
      <c r="Y25" s="85"/>
      <c r="Z25" s="86"/>
    </row>
    <row r="26" spans="1:26" ht="12.75">
      <c r="A26" s="72">
        <v>12</v>
      </c>
      <c r="B26" s="91" t="s">
        <v>149</v>
      </c>
      <c r="C26" s="91"/>
      <c r="D26" s="91"/>
      <c r="E26" s="91"/>
      <c r="F26" s="79"/>
      <c r="G26" s="79"/>
      <c r="H26" s="79">
        <v>1</v>
      </c>
      <c r="I26" s="80">
        <f t="shared" si="0"/>
        <v>1</v>
      </c>
      <c r="J26" s="81"/>
      <c r="K26" s="79"/>
      <c r="L26" s="82">
        <f t="shared" si="1"/>
        <v>1</v>
      </c>
      <c r="M26" s="79"/>
      <c r="N26" s="79"/>
      <c r="O26" s="80">
        <f t="shared" si="2"/>
        <v>0</v>
      </c>
      <c r="P26" s="79"/>
      <c r="Q26" s="82">
        <f t="shared" si="3"/>
        <v>0</v>
      </c>
      <c r="R26" s="79"/>
      <c r="S26" s="79"/>
      <c r="T26" s="79"/>
      <c r="U26" s="80">
        <v>0</v>
      </c>
      <c r="V26" s="79"/>
      <c r="W26" s="82">
        <f t="shared" si="5"/>
        <v>0</v>
      </c>
      <c r="X26" s="85"/>
      <c r="Y26" s="85"/>
      <c r="Z26" s="86"/>
    </row>
    <row r="27" spans="1:26" ht="27.75" customHeight="1">
      <c r="A27" s="72"/>
      <c r="B27" s="92" t="s">
        <v>150</v>
      </c>
      <c r="C27" s="92"/>
      <c r="D27" s="93" t="s">
        <v>151</v>
      </c>
      <c r="E27" s="93" t="s">
        <v>152</v>
      </c>
      <c r="F27" s="79"/>
      <c r="G27" s="79"/>
      <c r="H27" s="79"/>
      <c r="I27" s="88"/>
      <c r="J27" s="88"/>
      <c r="K27" s="79"/>
      <c r="L27" s="88"/>
      <c r="M27" s="79"/>
      <c r="N27" s="79"/>
      <c r="O27" s="88"/>
      <c r="P27" s="79"/>
      <c r="Q27" s="88"/>
      <c r="R27" s="79"/>
      <c r="S27" s="79"/>
      <c r="T27" s="79"/>
      <c r="U27" s="88"/>
      <c r="V27" s="79"/>
      <c r="W27" s="88"/>
      <c r="X27" s="85"/>
      <c r="Y27" s="85"/>
      <c r="Z27" s="86"/>
    </row>
    <row r="28" spans="1:26" ht="12.75">
      <c r="A28" s="72">
        <v>13</v>
      </c>
      <c r="B28" s="78" t="s">
        <v>153</v>
      </c>
      <c r="C28" s="91"/>
      <c r="D28" s="91"/>
      <c r="E28" s="91"/>
      <c r="F28" s="79">
        <v>1</v>
      </c>
      <c r="G28" s="79"/>
      <c r="H28" s="79"/>
      <c r="I28" s="80">
        <f aca="true" t="shared" si="6" ref="I28:I35">SUM(F28:H28)</f>
        <v>1</v>
      </c>
      <c r="J28" s="81"/>
      <c r="K28" s="79">
        <v>1</v>
      </c>
      <c r="L28" s="82">
        <f aca="true" t="shared" si="7" ref="L28:L35">(I28+J28)-K28</f>
        <v>0</v>
      </c>
      <c r="M28" s="79">
        <v>5</v>
      </c>
      <c r="N28" s="79">
        <v>2</v>
      </c>
      <c r="O28" s="80">
        <f aca="true" t="shared" si="8" ref="O28:O35">SUM(M28:N28)</f>
        <v>7</v>
      </c>
      <c r="P28" s="79">
        <v>3</v>
      </c>
      <c r="Q28" s="82">
        <f aca="true" t="shared" si="9" ref="Q28:Q35">O28-P28</f>
        <v>4</v>
      </c>
      <c r="R28" s="79"/>
      <c r="S28" s="79"/>
      <c r="T28" s="79"/>
      <c r="U28" s="80">
        <v>0</v>
      </c>
      <c r="V28" s="79"/>
      <c r="W28" s="82">
        <f aca="true" t="shared" si="10" ref="W28:W35">U28-V28</f>
        <v>0</v>
      </c>
      <c r="X28" s="85"/>
      <c r="Y28" s="85"/>
      <c r="Z28" s="86"/>
    </row>
    <row r="29" spans="1:26" ht="12.75" customHeight="1">
      <c r="A29" s="72">
        <v>14</v>
      </c>
      <c r="B29" s="78" t="s">
        <v>154</v>
      </c>
      <c r="C29" s="90"/>
      <c r="D29" s="90"/>
      <c r="E29" s="90"/>
      <c r="F29" s="79"/>
      <c r="G29" s="79"/>
      <c r="H29" s="79">
        <v>1</v>
      </c>
      <c r="I29" s="80">
        <f t="shared" si="6"/>
        <v>1</v>
      </c>
      <c r="J29" s="81"/>
      <c r="K29" s="79">
        <v>1</v>
      </c>
      <c r="L29" s="82">
        <f t="shared" si="7"/>
        <v>0</v>
      </c>
      <c r="M29" s="79">
        <v>11</v>
      </c>
      <c r="N29" s="79">
        <v>1</v>
      </c>
      <c r="O29" s="80">
        <f t="shared" si="8"/>
        <v>12</v>
      </c>
      <c r="P29" s="79">
        <v>7</v>
      </c>
      <c r="Q29" s="82">
        <f t="shared" si="9"/>
        <v>5</v>
      </c>
      <c r="R29" s="79"/>
      <c r="S29" s="79"/>
      <c r="T29" s="79"/>
      <c r="U29" s="80">
        <v>0</v>
      </c>
      <c r="V29" s="79"/>
      <c r="W29" s="82">
        <f t="shared" si="10"/>
        <v>0</v>
      </c>
      <c r="X29" s="85"/>
      <c r="Y29" s="85"/>
      <c r="Z29" s="86"/>
    </row>
    <row r="30" spans="1:26" ht="12.75" customHeight="1">
      <c r="A30" s="72">
        <v>15</v>
      </c>
      <c r="B30" s="78" t="s">
        <v>155</v>
      </c>
      <c r="C30" s="90"/>
      <c r="D30" s="90"/>
      <c r="E30" s="90"/>
      <c r="F30" s="79"/>
      <c r="G30" s="79"/>
      <c r="H30" s="79"/>
      <c r="I30" s="80">
        <f t="shared" si="6"/>
        <v>0</v>
      </c>
      <c r="J30" s="81"/>
      <c r="K30" s="79"/>
      <c r="L30" s="82">
        <f t="shared" si="7"/>
        <v>0</v>
      </c>
      <c r="M30" s="79"/>
      <c r="N30" s="79"/>
      <c r="O30" s="80">
        <f t="shared" si="8"/>
        <v>0</v>
      </c>
      <c r="P30" s="79"/>
      <c r="Q30" s="82">
        <f t="shared" si="9"/>
        <v>0</v>
      </c>
      <c r="R30" s="79"/>
      <c r="S30" s="79"/>
      <c r="T30" s="79"/>
      <c r="U30" s="80">
        <v>0</v>
      </c>
      <c r="V30" s="79"/>
      <c r="W30" s="82">
        <f t="shared" si="10"/>
        <v>0</v>
      </c>
      <c r="X30" s="85"/>
      <c r="Y30" s="85"/>
      <c r="Z30" s="86"/>
    </row>
    <row r="31" spans="1:26" ht="12.75" customHeight="1">
      <c r="A31" s="72">
        <v>16</v>
      </c>
      <c r="B31" s="87" t="s">
        <v>156</v>
      </c>
      <c r="C31" s="87"/>
      <c r="D31" s="87"/>
      <c r="E31" s="87"/>
      <c r="F31" s="79"/>
      <c r="G31" s="79"/>
      <c r="H31" s="79"/>
      <c r="I31" s="80">
        <f t="shared" si="6"/>
        <v>0</v>
      </c>
      <c r="J31" s="81"/>
      <c r="K31" s="79">
        <v>1</v>
      </c>
      <c r="L31" s="82">
        <f t="shared" si="7"/>
        <v>-1</v>
      </c>
      <c r="M31" s="79"/>
      <c r="N31" s="79"/>
      <c r="O31" s="80">
        <f t="shared" si="8"/>
        <v>0</v>
      </c>
      <c r="P31" s="79"/>
      <c r="Q31" s="82">
        <f t="shared" si="9"/>
        <v>0</v>
      </c>
      <c r="R31" s="79"/>
      <c r="S31" s="79"/>
      <c r="T31" s="79"/>
      <c r="U31" s="80">
        <f>SUM(R31:T31)</f>
        <v>0</v>
      </c>
      <c r="V31" s="79"/>
      <c r="W31" s="82">
        <f t="shared" si="10"/>
        <v>0</v>
      </c>
      <c r="X31" s="85"/>
      <c r="Y31" s="85"/>
      <c r="Z31" s="86"/>
    </row>
    <row r="32" spans="1:26" ht="12.75" customHeight="1">
      <c r="A32" s="75" t="s">
        <v>157</v>
      </c>
      <c r="B32" s="76" t="s">
        <v>158</v>
      </c>
      <c r="C32" s="94" t="s">
        <v>159</v>
      </c>
      <c r="D32" s="94"/>
      <c r="E32" s="94"/>
      <c r="F32" s="79"/>
      <c r="G32" s="79"/>
      <c r="H32" s="79"/>
      <c r="I32" s="80">
        <f t="shared" si="6"/>
        <v>0</v>
      </c>
      <c r="J32" s="81"/>
      <c r="K32" s="79"/>
      <c r="L32" s="82">
        <f t="shared" si="7"/>
        <v>0</v>
      </c>
      <c r="M32" s="79"/>
      <c r="N32" s="79"/>
      <c r="O32" s="80">
        <f t="shared" si="8"/>
        <v>0</v>
      </c>
      <c r="P32" s="79"/>
      <c r="Q32" s="82">
        <f t="shared" si="9"/>
        <v>0</v>
      </c>
      <c r="R32" s="79"/>
      <c r="S32" s="79"/>
      <c r="T32" s="79"/>
      <c r="U32" s="80">
        <f>SUM(R32:T32)</f>
        <v>0</v>
      </c>
      <c r="V32" s="79"/>
      <c r="W32" s="82">
        <f t="shared" si="10"/>
        <v>0</v>
      </c>
      <c r="X32" s="85"/>
      <c r="Y32" s="85"/>
      <c r="Z32" s="86"/>
    </row>
    <row r="33" spans="1:26" ht="12.75" customHeight="1">
      <c r="A33" s="75" t="s">
        <v>160</v>
      </c>
      <c r="B33" s="76"/>
      <c r="C33" s="90" t="s">
        <v>139</v>
      </c>
      <c r="D33" s="90"/>
      <c r="E33" s="90"/>
      <c r="F33" s="79"/>
      <c r="G33" s="79"/>
      <c r="H33" s="79"/>
      <c r="I33" s="80">
        <f t="shared" si="6"/>
        <v>0</v>
      </c>
      <c r="J33" s="81"/>
      <c r="K33" s="79"/>
      <c r="L33" s="82">
        <f t="shared" si="7"/>
        <v>0</v>
      </c>
      <c r="M33" s="79"/>
      <c r="N33" s="79"/>
      <c r="O33" s="80">
        <f t="shared" si="8"/>
        <v>0</v>
      </c>
      <c r="P33" s="79"/>
      <c r="Q33" s="82">
        <f t="shared" si="9"/>
        <v>0</v>
      </c>
      <c r="R33" s="79"/>
      <c r="S33" s="79"/>
      <c r="T33" s="79"/>
      <c r="U33" s="80">
        <f>SUM(R33:T33)</f>
        <v>0</v>
      </c>
      <c r="V33" s="79"/>
      <c r="W33" s="82">
        <f t="shared" si="10"/>
        <v>0</v>
      </c>
      <c r="X33" s="85"/>
      <c r="Y33" s="85"/>
      <c r="Z33" s="86"/>
    </row>
    <row r="34" spans="1:26" ht="12.75" customHeight="1">
      <c r="A34" s="75" t="s">
        <v>161</v>
      </c>
      <c r="B34" s="76"/>
      <c r="C34" s="90" t="s">
        <v>141</v>
      </c>
      <c r="D34" s="90"/>
      <c r="E34" s="90"/>
      <c r="F34" s="79"/>
      <c r="G34" s="79"/>
      <c r="H34" s="79"/>
      <c r="I34" s="80">
        <f t="shared" si="6"/>
        <v>0</v>
      </c>
      <c r="J34" s="81"/>
      <c r="K34" s="79"/>
      <c r="L34" s="82">
        <f t="shared" si="7"/>
        <v>0</v>
      </c>
      <c r="M34" s="79"/>
      <c r="N34" s="79"/>
      <c r="O34" s="80">
        <f t="shared" si="8"/>
        <v>0</v>
      </c>
      <c r="P34" s="79"/>
      <c r="Q34" s="82">
        <f t="shared" si="9"/>
        <v>0</v>
      </c>
      <c r="R34" s="79"/>
      <c r="S34" s="79"/>
      <c r="T34" s="79"/>
      <c r="U34" s="80">
        <f>SUM(R34:T34)</f>
        <v>0</v>
      </c>
      <c r="V34" s="79"/>
      <c r="W34" s="82">
        <f t="shared" si="10"/>
        <v>0</v>
      </c>
      <c r="X34" s="85"/>
      <c r="Y34" s="85"/>
      <c r="Z34" s="86"/>
    </row>
    <row r="35" spans="1:26" ht="16.5" customHeight="1">
      <c r="A35" s="75" t="s">
        <v>162</v>
      </c>
      <c r="B35" s="76"/>
      <c r="C35" s="90" t="s">
        <v>143</v>
      </c>
      <c r="D35" s="90"/>
      <c r="E35" s="90"/>
      <c r="F35" s="79"/>
      <c r="G35" s="79"/>
      <c r="H35" s="79"/>
      <c r="I35" s="80">
        <f t="shared" si="6"/>
        <v>0</v>
      </c>
      <c r="J35" s="81"/>
      <c r="K35" s="79"/>
      <c r="L35" s="82">
        <f t="shared" si="7"/>
        <v>0</v>
      </c>
      <c r="M35" s="79"/>
      <c r="N35" s="79"/>
      <c r="O35" s="80">
        <f t="shared" si="8"/>
        <v>0</v>
      </c>
      <c r="P35" s="79"/>
      <c r="Q35" s="82">
        <f t="shared" si="9"/>
        <v>0</v>
      </c>
      <c r="R35" s="79"/>
      <c r="S35" s="79"/>
      <c r="T35" s="79"/>
      <c r="U35" s="80">
        <f>SUM(R35:T35)</f>
        <v>0</v>
      </c>
      <c r="V35" s="79"/>
      <c r="W35" s="82">
        <f t="shared" si="10"/>
        <v>0</v>
      </c>
      <c r="X35" s="85"/>
      <c r="Y35" s="85"/>
      <c r="Z35" s="86"/>
    </row>
    <row r="36" spans="1:26" ht="15.75" customHeight="1">
      <c r="A36" s="95" t="s">
        <v>163</v>
      </c>
      <c r="B36" s="95"/>
      <c r="C36" s="95"/>
      <c r="D36" s="95"/>
      <c r="E36" s="95"/>
      <c r="F36" s="96">
        <f aca="true" t="shared" si="11" ref="F36:Z36">SUM(F7:F35)</f>
        <v>6</v>
      </c>
      <c r="G36" s="96">
        <f t="shared" si="11"/>
        <v>11</v>
      </c>
      <c r="H36" s="96">
        <f t="shared" si="11"/>
        <v>22</v>
      </c>
      <c r="I36" s="96">
        <f t="shared" si="11"/>
        <v>39</v>
      </c>
      <c r="J36" s="96">
        <f t="shared" si="11"/>
        <v>2</v>
      </c>
      <c r="K36" s="96">
        <f t="shared" si="11"/>
        <v>42</v>
      </c>
      <c r="L36" s="97">
        <f t="shared" si="11"/>
        <v>-1</v>
      </c>
      <c r="M36" s="96">
        <f t="shared" si="11"/>
        <v>77</v>
      </c>
      <c r="N36" s="96">
        <f t="shared" si="11"/>
        <v>12</v>
      </c>
      <c r="O36" s="96">
        <f t="shared" si="11"/>
        <v>89</v>
      </c>
      <c r="P36" s="96">
        <f t="shared" si="11"/>
        <v>73</v>
      </c>
      <c r="Q36" s="97">
        <f t="shared" si="11"/>
        <v>16</v>
      </c>
      <c r="R36" s="96">
        <f t="shared" si="11"/>
        <v>0</v>
      </c>
      <c r="S36" s="96">
        <f t="shared" si="11"/>
        <v>0</v>
      </c>
      <c r="T36" s="96">
        <f t="shared" si="11"/>
        <v>0</v>
      </c>
      <c r="U36" s="96">
        <f t="shared" si="11"/>
        <v>0</v>
      </c>
      <c r="V36" s="96">
        <f t="shared" si="11"/>
        <v>0</v>
      </c>
      <c r="W36" s="97">
        <f t="shared" si="11"/>
        <v>0</v>
      </c>
      <c r="X36" s="96">
        <f t="shared" si="11"/>
        <v>0</v>
      </c>
      <c r="Y36" s="96">
        <f t="shared" si="11"/>
        <v>0</v>
      </c>
      <c r="Z36" s="96">
        <f t="shared" si="11"/>
        <v>0</v>
      </c>
    </row>
    <row r="37" ht="10.5" customHeight="1">
      <c r="A37" s="98" t="s">
        <v>164</v>
      </c>
    </row>
    <row r="38" ht="12.75">
      <c r="A38" s="61" t="s">
        <v>165</v>
      </c>
    </row>
    <row r="39" spans="3:26" ht="12.75">
      <c r="C39" s="99"/>
      <c r="D39" s="99"/>
      <c r="E39" s="99"/>
      <c r="F39" s="100"/>
      <c r="G39" s="100"/>
      <c r="H39" s="100"/>
      <c r="I39" s="101"/>
      <c r="J39" s="101"/>
      <c r="K39" s="100"/>
      <c r="L39" s="100"/>
      <c r="R39"/>
      <c r="S39"/>
      <c r="T39"/>
      <c r="U39"/>
      <c r="W39" s="58" t="s">
        <v>94</v>
      </c>
      <c r="X39" s="58"/>
      <c r="Y39" s="59"/>
      <c r="Z39" s="59"/>
    </row>
    <row r="40" spans="18:26" ht="12.75">
      <c r="R40"/>
      <c r="S40"/>
      <c r="T40"/>
      <c r="U40"/>
      <c r="W40" s="58" t="s">
        <v>95</v>
      </c>
      <c r="X40" s="58"/>
      <c r="Y40" s="60"/>
      <c r="Z40" s="60"/>
    </row>
  </sheetData>
  <sheetProtection selectLockedCells="1" selectUnlockedCells="1"/>
  <mergeCells count="39"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B24"/>
    <mergeCell ref="C18:E18"/>
    <mergeCell ref="C19:E19"/>
    <mergeCell ref="C20:E20"/>
    <mergeCell ref="C21:E21"/>
    <mergeCell ref="C22:E22"/>
    <mergeCell ref="C23:E23"/>
    <mergeCell ref="C24:E24"/>
    <mergeCell ref="B25:E25"/>
    <mergeCell ref="B26:E26"/>
    <mergeCell ref="B27:C27"/>
    <mergeCell ref="B31:E31"/>
    <mergeCell ref="B32:B35"/>
    <mergeCell ref="C33:E33"/>
    <mergeCell ref="C34:E34"/>
    <mergeCell ref="C35:E35"/>
    <mergeCell ref="A36:E36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23.140625" style="102" customWidth="1"/>
    <col min="2" max="3" width="6.57421875" style="102" customWidth="1"/>
    <col min="4" max="4" width="6.7109375" style="102" customWidth="1"/>
    <col min="5" max="5" width="6.28125" style="102" customWidth="1"/>
    <col min="6" max="6" width="8.28125" style="102" customWidth="1"/>
    <col min="7" max="7" width="6.28125" style="102" customWidth="1"/>
    <col min="8" max="8" width="8.00390625" style="102" customWidth="1"/>
    <col min="9" max="10" width="7.57421875" style="102" customWidth="1"/>
    <col min="11" max="11" width="7.7109375" style="102" customWidth="1"/>
    <col min="12" max="12" width="7.00390625" style="102" customWidth="1"/>
    <col min="13" max="13" width="6.421875" style="102" customWidth="1"/>
    <col min="14" max="14" width="7.00390625" style="102" customWidth="1"/>
    <col min="15" max="15" width="8.00390625" style="102" customWidth="1"/>
    <col min="16" max="16" width="7.8515625" style="102" customWidth="1"/>
    <col min="17" max="16384" width="9.140625" style="102" customWidth="1"/>
  </cols>
  <sheetData>
    <row r="1" spans="1:13" ht="16.5" customHeight="1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 customHeight="1">
      <c r="A2" s="65" t="s">
        <v>166</v>
      </c>
      <c r="D2" s="66" t="s">
        <v>47</v>
      </c>
      <c r="E2" s="66"/>
      <c r="F2" s="66"/>
      <c r="G2" s="66"/>
      <c r="M2" s="71"/>
    </row>
    <row r="3" spans="10:16" ht="16.5" customHeight="1">
      <c r="J3" s="104"/>
      <c r="K3" s="104"/>
      <c r="L3" s="104"/>
      <c r="P3" s="71" t="s">
        <v>167</v>
      </c>
    </row>
    <row r="4" spans="1:16" ht="18.75" customHeight="1">
      <c r="A4" s="105" t="s">
        <v>168</v>
      </c>
      <c r="B4" s="74" t="s">
        <v>100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3" t="s">
        <v>101</v>
      </c>
      <c r="O4" s="73"/>
      <c r="P4" s="73"/>
    </row>
    <row r="5" spans="1:16" ht="22.5" customHeight="1">
      <c r="A5" s="105"/>
      <c r="B5" s="106" t="s">
        <v>169</v>
      </c>
      <c r="C5" s="106"/>
      <c r="D5" s="106"/>
      <c r="E5" s="106"/>
      <c r="F5" s="107" t="s">
        <v>104</v>
      </c>
      <c r="G5" s="106" t="s">
        <v>105</v>
      </c>
      <c r="H5" s="107" t="s">
        <v>170</v>
      </c>
      <c r="I5" s="107" t="s">
        <v>171</v>
      </c>
      <c r="J5" s="107" t="s">
        <v>104</v>
      </c>
      <c r="K5" s="107"/>
      <c r="L5" s="107" t="s">
        <v>172</v>
      </c>
      <c r="M5" s="107" t="s">
        <v>173</v>
      </c>
      <c r="N5" s="73"/>
      <c r="O5" s="73"/>
      <c r="P5" s="73"/>
    </row>
    <row r="6" spans="1:16" ht="12.75">
      <c r="A6" s="105"/>
      <c r="B6" s="107" t="s">
        <v>169</v>
      </c>
      <c r="C6" s="107" t="s">
        <v>109</v>
      </c>
      <c r="D6" s="107" t="s">
        <v>110</v>
      </c>
      <c r="E6" s="107" t="s">
        <v>111</v>
      </c>
      <c r="F6" s="107"/>
      <c r="G6" s="106"/>
      <c r="H6" s="107"/>
      <c r="I6" s="107"/>
      <c r="J6" s="107" t="s">
        <v>170</v>
      </c>
      <c r="K6" s="107" t="s">
        <v>171</v>
      </c>
      <c r="L6" s="107"/>
      <c r="M6" s="107"/>
      <c r="N6" s="107" t="s">
        <v>169</v>
      </c>
      <c r="O6" s="107" t="s">
        <v>170</v>
      </c>
      <c r="P6" s="107" t="s">
        <v>171</v>
      </c>
    </row>
    <row r="7" spans="1:16" ht="30" customHeight="1">
      <c r="A7" s="105" t="s">
        <v>174</v>
      </c>
      <c r="B7" s="108">
        <v>3</v>
      </c>
      <c r="C7" s="108"/>
      <c r="D7" s="108"/>
      <c r="E7" s="109">
        <f aca="true" t="shared" si="0" ref="E7:E15">SUM(B7:D7)</f>
        <v>3</v>
      </c>
      <c r="F7" s="108">
        <v>4</v>
      </c>
      <c r="G7" s="110">
        <f aca="true" t="shared" si="1" ref="G7:G14">E7-F7</f>
        <v>-1</v>
      </c>
      <c r="H7" s="108">
        <v>5</v>
      </c>
      <c r="I7" s="108"/>
      <c r="J7" s="111">
        <v>5</v>
      </c>
      <c r="K7" s="111"/>
      <c r="L7" s="112">
        <f>H7-J7</f>
        <v>0</v>
      </c>
      <c r="M7" s="112">
        <f>I7-K7</f>
        <v>0</v>
      </c>
      <c r="N7" s="108"/>
      <c r="O7" s="108"/>
      <c r="P7" s="113"/>
    </row>
    <row r="8" spans="1:16" ht="12.75">
      <c r="A8" s="114" t="s">
        <v>175</v>
      </c>
      <c r="B8" s="108">
        <v>1</v>
      </c>
      <c r="C8" s="108"/>
      <c r="D8" s="108"/>
      <c r="E8" s="109">
        <f t="shared" si="0"/>
        <v>1</v>
      </c>
      <c r="F8" s="108">
        <v>1</v>
      </c>
      <c r="G8" s="110">
        <f t="shared" si="1"/>
        <v>0</v>
      </c>
      <c r="H8" s="108"/>
      <c r="I8" s="108"/>
      <c r="J8" s="111">
        <v>1</v>
      </c>
      <c r="K8" s="111"/>
      <c r="L8" s="112">
        <f aca="true" t="shared" si="2" ref="L8:L14">H8-J8</f>
        <v>-1</v>
      </c>
      <c r="M8" s="112">
        <v>0</v>
      </c>
      <c r="N8" s="108"/>
      <c r="O8" s="108"/>
      <c r="P8" s="113"/>
    </row>
    <row r="9" spans="1:16" ht="12.75">
      <c r="A9" s="114" t="s">
        <v>176</v>
      </c>
      <c r="B9" s="108"/>
      <c r="C9" s="108"/>
      <c r="D9" s="108"/>
      <c r="E9" s="109">
        <f t="shared" si="0"/>
        <v>0</v>
      </c>
      <c r="F9" s="108">
        <v>1</v>
      </c>
      <c r="G9" s="110">
        <f t="shared" si="1"/>
        <v>-1</v>
      </c>
      <c r="H9" s="108">
        <v>2</v>
      </c>
      <c r="I9" s="108"/>
      <c r="J9" s="111">
        <v>1</v>
      </c>
      <c r="K9" s="111"/>
      <c r="L9" s="112">
        <f t="shared" si="2"/>
        <v>1</v>
      </c>
      <c r="M9" s="112">
        <v>0</v>
      </c>
      <c r="N9" s="108"/>
      <c r="O9" s="108"/>
      <c r="P9" s="113"/>
    </row>
    <row r="10" spans="1:16" ht="12.75">
      <c r="A10" s="114" t="s">
        <v>177</v>
      </c>
      <c r="B10" s="108"/>
      <c r="C10" s="108"/>
      <c r="D10" s="108"/>
      <c r="E10" s="109">
        <f t="shared" si="0"/>
        <v>0</v>
      </c>
      <c r="F10" s="108"/>
      <c r="G10" s="110">
        <f t="shared" si="1"/>
        <v>0</v>
      </c>
      <c r="H10" s="108"/>
      <c r="I10" s="108"/>
      <c r="J10" s="111"/>
      <c r="K10" s="111"/>
      <c r="L10" s="112">
        <f t="shared" si="2"/>
        <v>0</v>
      </c>
      <c r="M10" s="112">
        <v>0</v>
      </c>
      <c r="N10" s="108"/>
      <c r="O10" s="108"/>
      <c r="P10" s="113"/>
    </row>
    <row r="11" spans="1:16" ht="12.75">
      <c r="A11" s="114" t="s">
        <v>178</v>
      </c>
      <c r="B11" s="108"/>
      <c r="C11" s="108"/>
      <c r="D11" s="108"/>
      <c r="E11" s="109">
        <f t="shared" si="0"/>
        <v>0</v>
      </c>
      <c r="F11" s="108"/>
      <c r="G11" s="110">
        <f t="shared" si="1"/>
        <v>0</v>
      </c>
      <c r="H11" s="108"/>
      <c r="I11" s="108"/>
      <c r="J11" s="111"/>
      <c r="K11" s="111"/>
      <c r="L11" s="112">
        <f t="shared" si="2"/>
        <v>0</v>
      </c>
      <c r="M11" s="112">
        <v>0</v>
      </c>
      <c r="N11" s="108"/>
      <c r="O11" s="108"/>
      <c r="P11" s="113"/>
    </row>
    <row r="12" spans="1:16" ht="12.75">
      <c r="A12" s="114" t="s">
        <v>179</v>
      </c>
      <c r="B12" s="108"/>
      <c r="C12" s="108"/>
      <c r="D12" s="108"/>
      <c r="E12" s="109">
        <f t="shared" si="0"/>
        <v>0</v>
      </c>
      <c r="F12" s="108"/>
      <c r="G12" s="110">
        <f t="shared" si="1"/>
        <v>0</v>
      </c>
      <c r="H12" s="108"/>
      <c r="I12" s="108"/>
      <c r="J12" s="111"/>
      <c r="K12" s="111"/>
      <c r="L12" s="112">
        <f t="shared" si="2"/>
        <v>0</v>
      </c>
      <c r="M12" s="112">
        <v>0</v>
      </c>
      <c r="N12" s="108"/>
      <c r="O12" s="108"/>
      <c r="P12" s="113"/>
    </row>
    <row r="13" spans="1:16" ht="12.75">
      <c r="A13" s="114" t="s">
        <v>180</v>
      </c>
      <c r="B13" s="108"/>
      <c r="C13" s="108"/>
      <c r="D13" s="108"/>
      <c r="E13" s="109">
        <f t="shared" si="0"/>
        <v>0</v>
      </c>
      <c r="F13" s="108"/>
      <c r="G13" s="110">
        <f t="shared" si="1"/>
        <v>0</v>
      </c>
      <c r="H13" s="108"/>
      <c r="I13" s="108"/>
      <c r="J13" s="111"/>
      <c r="K13" s="111"/>
      <c r="L13" s="112">
        <f t="shared" si="2"/>
        <v>0</v>
      </c>
      <c r="M13" s="112">
        <v>0</v>
      </c>
      <c r="N13" s="108"/>
      <c r="O13" s="108"/>
      <c r="P13" s="113"/>
    </row>
    <row r="14" spans="1:16" ht="12.75">
      <c r="A14" s="115" t="s">
        <v>131</v>
      </c>
      <c r="B14" s="108"/>
      <c r="C14" s="108"/>
      <c r="D14" s="108"/>
      <c r="E14" s="109">
        <f t="shared" si="0"/>
        <v>0</v>
      </c>
      <c r="F14" s="108"/>
      <c r="G14" s="110">
        <f t="shared" si="1"/>
        <v>0</v>
      </c>
      <c r="H14" s="108"/>
      <c r="I14" s="108"/>
      <c r="J14" s="111"/>
      <c r="K14" s="111"/>
      <c r="L14" s="112">
        <f t="shared" si="2"/>
        <v>0</v>
      </c>
      <c r="M14" s="112">
        <v>0</v>
      </c>
      <c r="N14" s="108"/>
      <c r="O14" s="108"/>
      <c r="P14" s="113"/>
    </row>
    <row r="15" spans="1:16" ht="12.75">
      <c r="A15" s="116" t="s">
        <v>181</v>
      </c>
      <c r="B15" s="117">
        <f>SUM(B7:B14)</f>
        <v>4</v>
      </c>
      <c r="C15" s="117">
        <f>SUM(C7:C14)</f>
        <v>0</v>
      </c>
      <c r="D15" s="117">
        <f>SUM(D7:D14)</f>
        <v>0</v>
      </c>
      <c r="E15" s="118">
        <f t="shared" si="0"/>
        <v>4</v>
      </c>
      <c r="F15" s="117">
        <f aca="true" t="shared" si="3" ref="F15:P15">SUM(F7:F14)</f>
        <v>6</v>
      </c>
      <c r="G15" s="119">
        <f t="shared" si="3"/>
        <v>-2</v>
      </c>
      <c r="H15" s="117">
        <f t="shared" si="3"/>
        <v>7</v>
      </c>
      <c r="I15" s="117">
        <f t="shared" si="3"/>
        <v>0</v>
      </c>
      <c r="J15" s="117">
        <f t="shared" si="3"/>
        <v>7</v>
      </c>
      <c r="K15" s="117">
        <f t="shared" si="3"/>
        <v>0</v>
      </c>
      <c r="L15" s="120">
        <f t="shared" si="3"/>
        <v>0</v>
      </c>
      <c r="M15" s="120">
        <f t="shared" si="3"/>
        <v>0</v>
      </c>
      <c r="N15" s="117">
        <f t="shared" si="3"/>
        <v>0</v>
      </c>
      <c r="O15" s="117">
        <f t="shared" si="3"/>
        <v>0</v>
      </c>
      <c r="P15" s="117">
        <f t="shared" si="3"/>
        <v>0</v>
      </c>
    </row>
    <row r="17" spans="10:16" ht="12.75">
      <c r="J17"/>
      <c r="K17"/>
      <c r="L17"/>
      <c r="M17" s="58" t="s">
        <v>94</v>
      </c>
      <c r="N17" s="58"/>
      <c r="O17" s="59"/>
      <c r="P17" s="59"/>
    </row>
    <row r="18" spans="10:16" ht="12.75">
      <c r="J18"/>
      <c r="K18"/>
      <c r="L18"/>
      <c r="M18" s="58" t="s">
        <v>95</v>
      </c>
      <c r="N18" s="58"/>
      <c r="O18" s="60"/>
      <c r="P18" s="60"/>
    </row>
  </sheetData>
  <sheetProtection selectLockedCells="1" selectUnlockedCells="1"/>
  <mergeCells count="11">
    <mergeCell ref="A4:A6"/>
    <mergeCell ref="B4:M4"/>
    <mergeCell ref="N4:P5"/>
    <mergeCell ref="B5:E5"/>
    <mergeCell ref="F5:F6"/>
    <mergeCell ref="G5:G6"/>
    <mergeCell ref="H5:H6"/>
    <mergeCell ref="I5:I6"/>
    <mergeCell ref="J5:K5"/>
    <mergeCell ref="L5:L6"/>
    <mergeCell ref="M5:M6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4">
      <selection activeCell="E50" sqref="E50"/>
    </sheetView>
  </sheetViews>
  <sheetFormatPr defaultColWidth="9.140625" defaultRowHeight="12.75"/>
  <cols>
    <col min="1" max="1" width="28.421875" style="121" customWidth="1"/>
    <col min="2" max="2" width="9.28125" style="121" customWidth="1"/>
    <col min="3" max="3" width="7.7109375" style="121" customWidth="1"/>
    <col min="4" max="4" width="5.421875" style="121" customWidth="1"/>
    <col min="5" max="5" width="5.57421875" style="121" customWidth="1"/>
    <col min="6" max="6" width="7.421875" style="121" customWidth="1"/>
    <col min="7" max="7" width="5.00390625" style="121" customWidth="1"/>
    <col min="8" max="8" width="5.421875" style="121" customWidth="1"/>
    <col min="9" max="9" width="7.00390625" style="121" customWidth="1"/>
    <col min="10" max="11" width="5.421875" style="121" customWidth="1"/>
    <col min="12" max="12" width="7.421875" style="121" customWidth="1"/>
    <col min="13" max="13" width="4.57421875" style="122" customWidth="1"/>
    <col min="14" max="14" width="5.421875" style="102" customWidth="1"/>
    <col min="15" max="16384" width="9.140625" style="102" customWidth="1"/>
  </cols>
  <sheetData>
    <row r="1" spans="1:14" s="125" customFormat="1" ht="12.75">
      <c r="A1" s="123" t="s">
        <v>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3"/>
    </row>
    <row r="2" spans="1:13" ht="18" customHeight="1">
      <c r="A2" s="65" t="s">
        <v>96</v>
      </c>
      <c r="B2" s="66" t="s">
        <v>47</v>
      </c>
      <c r="C2" s="66"/>
      <c r="D2" s="66"/>
      <c r="E2" s="66"/>
      <c r="F2" s="66"/>
      <c r="G2" s="66"/>
      <c r="H2" s="126"/>
      <c r="I2" s="126"/>
      <c r="J2" s="126"/>
      <c r="K2" s="126"/>
      <c r="L2" s="126"/>
      <c r="M2" s="126"/>
    </row>
    <row r="3" ht="13.5" customHeight="1">
      <c r="N3" s="71" t="s">
        <v>182</v>
      </c>
    </row>
    <row r="4" spans="1:14" ht="12.75" customHeight="1">
      <c r="A4" s="105" t="s">
        <v>183</v>
      </c>
      <c r="B4" s="105" t="s">
        <v>184</v>
      </c>
      <c r="C4" s="105" t="s">
        <v>185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>
      <c r="A5" s="105"/>
      <c r="B5" s="105"/>
      <c r="C5" s="105" t="s">
        <v>186</v>
      </c>
      <c r="D5" s="105"/>
      <c r="E5" s="105"/>
      <c r="F5" s="105"/>
      <c r="G5" s="105"/>
      <c r="H5" s="105"/>
      <c r="I5" s="105" t="s">
        <v>187</v>
      </c>
      <c r="J5" s="105"/>
      <c r="K5" s="105"/>
      <c r="L5" s="105"/>
      <c r="M5" s="105"/>
      <c r="N5" s="105"/>
    </row>
    <row r="6" spans="1:14" ht="12.75">
      <c r="A6" s="105"/>
      <c r="B6" s="105"/>
      <c r="C6" s="127" t="s">
        <v>188</v>
      </c>
      <c r="D6" s="127" t="s">
        <v>104</v>
      </c>
      <c r="E6" s="127" t="s">
        <v>105</v>
      </c>
      <c r="F6" s="127" t="s">
        <v>189</v>
      </c>
      <c r="G6" s="127" t="s">
        <v>104</v>
      </c>
      <c r="H6" s="127" t="s">
        <v>114</v>
      </c>
      <c r="I6" s="127" t="s">
        <v>190</v>
      </c>
      <c r="J6" s="127" t="s">
        <v>104</v>
      </c>
      <c r="K6" s="127" t="s">
        <v>114</v>
      </c>
      <c r="L6" s="127" t="s">
        <v>191</v>
      </c>
      <c r="M6" s="127" t="s">
        <v>104</v>
      </c>
      <c r="N6" s="127" t="s">
        <v>114</v>
      </c>
    </row>
    <row r="7" spans="1:14" ht="12.75">
      <c r="A7" s="128"/>
      <c r="B7" s="128"/>
      <c r="C7" s="129"/>
      <c r="D7" s="130"/>
      <c r="E7" s="131">
        <f>C7-D7</f>
        <v>0</v>
      </c>
      <c r="F7" s="129">
        <v>0</v>
      </c>
      <c r="G7" s="130"/>
      <c r="H7" s="131">
        <f>F7-G7</f>
        <v>0</v>
      </c>
      <c r="I7" s="129"/>
      <c r="J7" s="130"/>
      <c r="K7" s="131">
        <f>I7-J7</f>
        <v>0</v>
      </c>
      <c r="L7" s="129"/>
      <c r="M7" s="130"/>
      <c r="N7" s="131">
        <f>L7-M7</f>
        <v>0</v>
      </c>
    </row>
    <row r="8" spans="1:14" ht="12.75">
      <c r="A8" s="128"/>
      <c r="B8" s="128"/>
      <c r="C8" s="129"/>
      <c r="D8" s="130"/>
      <c r="E8" s="131">
        <f>C8-D8</f>
        <v>0</v>
      </c>
      <c r="F8" s="129"/>
      <c r="G8" s="130"/>
      <c r="H8" s="131">
        <f>F8-G8</f>
        <v>0</v>
      </c>
      <c r="I8" s="129"/>
      <c r="J8" s="130"/>
      <c r="K8" s="131">
        <f>I8-J8</f>
        <v>0</v>
      </c>
      <c r="L8" s="129"/>
      <c r="M8" s="130"/>
      <c r="N8" s="131">
        <f>L8-M8</f>
        <v>0</v>
      </c>
    </row>
    <row r="9" spans="1:14" ht="12.75">
      <c r="A9" s="128"/>
      <c r="B9" s="128"/>
      <c r="C9" s="129"/>
      <c r="D9" s="130"/>
      <c r="E9" s="131">
        <f>C9-D9</f>
        <v>0</v>
      </c>
      <c r="F9" s="129"/>
      <c r="G9" s="130"/>
      <c r="H9" s="131">
        <f>F9-G9</f>
        <v>0</v>
      </c>
      <c r="I9" s="129"/>
      <c r="J9" s="130"/>
      <c r="K9" s="131">
        <f>I9-J9</f>
        <v>0</v>
      </c>
      <c r="L9" s="129"/>
      <c r="M9" s="130"/>
      <c r="N9" s="131">
        <f>L9-M9</f>
        <v>0</v>
      </c>
    </row>
    <row r="10" spans="1:14" ht="12.75">
      <c r="A10" s="128"/>
      <c r="B10" s="128"/>
      <c r="C10" s="129"/>
      <c r="D10" s="130"/>
      <c r="E10" s="131">
        <f>C10-D10</f>
        <v>0</v>
      </c>
      <c r="F10" s="129"/>
      <c r="G10" s="130"/>
      <c r="H10" s="131">
        <f>F10-G10</f>
        <v>0</v>
      </c>
      <c r="I10" s="129"/>
      <c r="J10" s="130"/>
      <c r="K10" s="131">
        <f>I10-J10</f>
        <v>0</v>
      </c>
      <c r="L10" s="129"/>
      <c r="M10" s="130"/>
      <c r="N10" s="131">
        <f>L10-M10</f>
        <v>0</v>
      </c>
    </row>
    <row r="11" spans="1:14" ht="12.75">
      <c r="A11" s="128"/>
      <c r="B11" s="128"/>
      <c r="C11" s="129"/>
      <c r="D11" s="130"/>
      <c r="E11" s="131">
        <f>C11-D11</f>
        <v>0</v>
      </c>
      <c r="F11" s="129"/>
      <c r="G11" s="130"/>
      <c r="H11" s="131">
        <f>F11-G11</f>
        <v>0</v>
      </c>
      <c r="I11" s="129"/>
      <c r="J11" s="130"/>
      <c r="K11" s="131">
        <f>I11-J11</f>
        <v>0</v>
      </c>
      <c r="L11" s="129"/>
      <c r="M11" s="130"/>
      <c r="N11" s="131">
        <f>L11-M11</f>
        <v>0</v>
      </c>
    </row>
    <row r="12" spans="1:14" ht="12.75">
      <c r="A12" s="128"/>
      <c r="B12" s="128"/>
      <c r="C12" s="129"/>
      <c r="D12" s="130"/>
      <c r="E12" s="131">
        <f>C12-D12</f>
        <v>0</v>
      </c>
      <c r="F12" s="129"/>
      <c r="G12" s="130"/>
      <c r="H12" s="131">
        <f>F12-G12</f>
        <v>0</v>
      </c>
      <c r="I12" s="129"/>
      <c r="J12" s="130"/>
      <c r="K12" s="131">
        <f>I12-J12</f>
        <v>0</v>
      </c>
      <c r="L12" s="129"/>
      <c r="M12" s="130"/>
      <c r="N12" s="131">
        <f>L12-M12</f>
        <v>0</v>
      </c>
    </row>
    <row r="13" spans="1:14" ht="12.75">
      <c r="A13" s="128"/>
      <c r="B13" s="128"/>
      <c r="C13" s="129"/>
      <c r="D13" s="130"/>
      <c r="E13" s="131">
        <f>C13-D13</f>
        <v>0</v>
      </c>
      <c r="F13" s="129"/>
      <c r="G13" s="130"/>
      <c r="H13" s="131">
        <f>F13-G13</f>
        <v>0</v>
      </c>
      <c r="I13" s="129"/>
      <c r="J13" s="130"/>
      <c r="K13" s="131">
        <f>I13-J13</f>
        <v>0</v>
      </c>
      <c r="L13" s="129"/>
      <c r="M13" s="130"/>
      <c r="N13" s="131">
        <f>L13-M13</f>
        <v>0</v>
      </c>
    </row>
    <row r="14" spans="1:14" ht="12.75">
      <c r="A14" s="128"/>
      <c r="B14" s="128"/>
      <c r="C14" s="129"/>
      <c r="D14" s="130"/>
      <c r="E14" s="131">
        <f>C14-D14</f>
        <v>0</v>
      </c>
      <c r="F14" s="129"/>
      <c r="G14" s="130"/>
      <c r="H14" s="131">
        <f>F14-G14</f>
        <v>0</v>
      </c>
      <c r="I14" s="129"/>
      <c r="J14" s="130"/>
      <c r="K14" s="131">
        <f>I14-J14</f>
        <v>0</v>
      </c>
      <c r="L14" s="129"/>
      <c r="M14" s="130"/>
      <c r="N14" s="131">
        <f>L14-M14</f>
        <v>0</v>
      </c>
    </row>
    <row r="15" spans="1:14" ht="12.75">
      <c r="A15" s="128"/>
      <c r="B15" s="128"/>
      <c r="C15" s="129"/>
      <c r="D15" s="130"/>
      <c r="E15" s="131">
        <f>C15-D15</f>
        <v>0</v>
      </c>
      <c r="F15" s="129"/>
      <c r="G15" s="130"/>
      <c r="H15" s="131">
        <f>F15-G15</f>
        <v>0</v>
      </c>
      <c r="I15" s="129"/>
      <c r="J15" s="130"/>
      <c r="K15" s="131">
        <f>I15-J15</f>
        <v>0</v>
      </c>
      <c r="L15" s="129"/>
      <c r="M15" s="130"/>
      <c r="N15" s="131">
        <f>L15-M15</f>
        <v>0</v>
      </c>
    </row>
    <row r="16" spans="1:14" ht="12.75">
      <c r="A16" s="128"/>
      <c r="B16" s="128"/>
      <c r="C16" s="129"/>
      <c r="D16" s="130"/>
      <c r="E16" s="131">
        <f>C16-D16</f>
        <v>0</v>
      </c>
      <c r="F16" s="129"/>
      <c r="G16" s="130"/>
      <c r="H16" s="131">
        <f>F16-G16</f>
        <v>0</v>
      </c>
      <c r="I16" s="129"/>
      <c r="J16" s="130"/>
      <c r="K16" s="131">
        <f>I16-J16</f>
        <v>0</v>
      </c>
      <c r="L16" s="129"/>
      <c r="M16" s="130"/>
      <c r="N16" s="131">
        <f>L16-M16</f>
        <v>0</v>
      </c>
    </row>
    <row r="17" spans="1:14" ht="12.75">
      <c r="A17" s="128"/>
      <c r="B17" s="128"/>
      <c r="C17" s="129"/>
      <c r="D17" s="130"/>
      <c r="E17" s="131">
        <f>C17-D17</f>
        <v>0</v>
      </c>
      <c r="F17" s="129"/>
      <c r="G17" s="130"/>
      <c r="H17" s="131">
        <f>F17-G17</f>
        <v>0</v>
      </c>
      <c r="I17" s="129"/>
      <c r="J17" s="130"/>
      <c r="K17" s="131">
        <f>I17-J17</f>
        <v>0</v>
      </c>
      <c r="L17" s="129"/>
      <c r="M17" s="130"/>
      <c r="N17" s="131">
        <f>L17-M17</f>
        <v>0</v>
      </c>
    </row>
    <row r="18" spans="1:14" ht="12.75">
      <c r="A18" s="128"/>
      <c r="B18" s="128"/>
      <c r="C18" s="129"/>
      <c r="D18" s="130"/>
      <c r="E18" s="131">
        <f>C18-D18</f>
        <v>0</v>
      </c>
      <c r="F18" s="129"/>
      <c r="G18" s="130"/>
      <c r="H18" s="131">
        <f>F18-G18</f>
        <v>0</v>
      </c>
      <c r="I18" s="129"/>
      <c r="J18" s="130"/>
      <c r="K18" s="131">
        <f>I18-J18</f>
        <v>0</v>
      </c>
      <c r="L18" s="129"/>
      <c r="M18" s="130"/>
      <c r="N18" s="131">
        <f>L18-M18</f>
        <v>0</v>
      </c>
    </row>
    <row r="19" spans="1:14" ht="12.75">
      <c r="A19" s="128"/>
      <c r="B19" s="128"/>
      <c r="C19" s="129"/>
      <c r="D19" s="130"/>
      <c r="E19" s="131">
        <f>C19-D19</f>
        <v>0</v>
      </c>
      <c r="F19" s="129"/>
      <c r="G19" s="130"/>
      <c r="H19" s="131">
        <f>F19-G19</f>
        <v>0</v>
      </c>
      <c r="I19" s="129"/>
      <c r="J19" s="130"/>
      <c r="K19" s="131">
        <f>I19-J19</f>
        <v>0</v>
      </c>
      <c r="L19" s="129"/>
      <c r="M19" s="130"/>
      <c r="N19" s="131">
        <f>L19-M19</f>
        <v>0</v>
      </c>
    </row>
    <row r="20" spans="1:14" ht="12.75">
      <c r="A20" s="128"/>
      <c r="B20" s="128"/>
      <c r="C20" s="129"/>
      <c r="D20" s="130"/>
      <c r="E20" s="131">
        <f>C20-D20</f>
        <v>0</v>
      </c>
      <c r="F20" s="129"/>
      <c r="G20" s="130"/>
      <c r="H20" s="131">
        <f>F20-G20</f>
        <v>0</v>
      </c>
      <c r="I20" s="129"/>
      <c r="J20" s="130"/>
      <c r="K20" s="131">
        <f>I20-J20</f>
        <v>0</v>
      </c>
      <c r="L20" s="129"/>
      <c r="M20" s="130"/>
      <c r="N20" s="131">
        <f>L20-M20</f>
        <v>0</v>
      </c>
    </row>
    <row r="21" spans="1:14" ht="12.75">
      <c r="A21" s="128"/>
      <c r="B21" s="128"/>
      <c r="C21" s="129"/>
      <c r="D21" s="130"/>
      <c r="E21" s="131">
        <f>C21-D21</f>
        <v>0</v>
      </c>
      <c r="F21" s="129"/>
      <c r="G21" s="130"/>
      <c r="H21" s="131">
        <f>F21-G21</f>
        <v>0</v>
      </c>
      <c r="I21" s="129"/>
      <c r="J21" s="130"/>
      <c r="K21" s="131">
        <f>I21-J21</f>
        <v>0</v>
      </c>
      <c r="L21" s="129"/>
      <c r="M21" s="130"/>
      <c r="N21" s="131">
        <f>L21-M21</f>
        <v>0</v>
      </c>
    </row>
    <row r="22" spans="1:14" ht="12.75">
      <c r="A22" s="128"/>
      <c r="B22" s="128"/>
      <c r="C22" s="129"/>
      <c r="D22" s="130"/>
      <c r="E22" s="131">
        <f>C22-D22</f>
        <v>0</v>
      </c>
      <c r="F22" s="129"/>
      <c r="G22" s="130"/>
      <c r="H22" s="131">
        <f>F22-G22</f>
        <v>0</v>
      </c>
      <c r="I22" s="129"/>
      <c r="J22" s="130"/>
      <c r="K22" s="131">
        <f>I22-J22</f>
        <v>0</v>
      </c>
      <c r="L22" s="129"/>
      <c r="M22" s="130"/>
      <c r="N22" s="131">
        <f>L22-M22</f>
        <v>0</v>
      </c>
    </row>
    <row r="23" spans="1:14" ht="12.75">
      <c r="A23" s="128"/>
      <c r="B23" s="128"/>
      <c r="C23" s="129"/>
      <c r="D23" s="130"/>
      <c r="E23" s="131">
        <f>C23-D23</f>
        <v>0</v>
      </c>
      <c r="F23" s="129"/>
      <c r="G23" s="130"/>
      <c r="H23" s="131">
        <f>F23-G23</f>
        <v>0</v>
      </c>
      <c r="I23" s="129"/>
      <c r="J23" s="130"/>
      <c r="K23" s="131">
        <f>I23-J23</f>
        <v>0</v>
      </c>
      <c r="L23" s="129"/>
      <c r="M23" s="130"/>
      <c r="N23" s="131">
        <f>L23-M23</f>
        <v>0</v>
      </c>
    </row>
    <row r="24" spans="1:14" ht="12.75">
      <c r="A24" s="128"/>
      <c r="B24" s="128"/>
      <c r="C24" s="129"/>
      <c r="D24" s="130"/>
      <c r="E24" s="131">
        <f>C24-D24</f>
        <v>0</v>
      </c>
      <c r="F24" s="129"/>
      <c r="G24" s="130"/>
      <c r="H24" s="131">
        <f>F24-G24</f>
        <v>0</v>
      </c>
      <c r="I24" s="129"/>
      <c r="J24" s="130"/>
      <c r="K24" s="131">
        <f>I24-J24</f>
        <v>0</v>
      </c>
      <c r="L24" s="129"/>
      <c r="M24" s="130"/>
      <c r="N24" s="131">
        <f>L24-M24</f>
        <v>0</v>
      </c>
    </row>
    <row r="25" spans="1:14" ht="12.75">
      <c r="A25" s="128"/>
      <c r="B25" s="128"/>
      <c r="C25" s="129"/>
      <c r="D25" s="130"/>
      <c r="E25" s="131">
        <f>C25-D25</f>
        <v>0</v>
      </c>
      <c r="F25" s="129"/>
      <c r="G25" s="130"/>
      <c r="H25" s="131">
        <f>F25-G25</f>
        <v>0</v>
      </c>
      <c r="I25" s="129"/>
      <c r="J25" s="130"/>
      <c r="K25" s="131">
        <f>I25-J25</f>
        <v>0</v>
      </c>
      <c r="L25" s="129"/>
      <c r="M25" s="130"/>
      <c r="N25" s="131">
        <f>L25-M25</f>
        <v>0</v>
      </c>
    </row>
    <row r="26" spans="1:14" ht="12.75">
      <c r="A26" s="128"/>
      <c r="B26" s="128"/>
      <c r="C26" s="129"/>
      <c r="D26" s="130"/>
      <c r="E26" s="131">
        <f>C26-D26</f>
        <v>0</v>
      </c>
      <c r="F26" s="129"/>
      <c r="G26" s="130"/>
      <c r="H26" s="131">
        <f>F26-G26</f>
        <v>0</v>
      </c>
      <c r="I26" s="129"/>
      <c r="J26" s="130"/>
      <c r="K26" s="131">
        <f>I26-J26</f>
        <v>0</v>
      </c>
      <c r="L26" s="129"/>
      <c r="M26" s="130"/>
      <c r="N26" s="131">
        <f>L26-M26</f>
        <v>0</v>
      </c>
    </row>
    <row r="27" spans="1:14" ht="12.75">
      <c r="A27" s="128"/>
      <c r="B27" s="128"/>
      <c r="C27" s="129"/>
      <c r="D27" s="130"/>
      <c r="E27" s="131">
        <f>C27-D27</f>
        <v>0</v>
      </c>
      <c r="F27" s="129"/>
      <c r="G27" s="130"/>
      <c r="H27" s="131">
        <f>F27-G27</f>
        <v>0</v>
      </c>
      <c r="I27" s="129"/>
      <c r="J27" s="130"/>
      <c r="K27" s="131">
        <f>I27-J27</f>
        <v>0</v>
      </c>
      <c r="L27" s="129"/>
      <c r="M27" s="130"/>
      <c r="N27" s="131">
        <f>L27-M27</f>
        <v>0</v>
      </c>
    </row>
    <row r="28" spans="1:14" ht="12.75">
      <c r="A28" s="132" t="s">
        <v>163</v>
      </c>
      <c r="B28" s="132"/>
      <c r="C28" s="133">
        <f>SUM(C7:C27)</f>
        <v>0</v>
      </c>
      <c r="D28" s="134">
        <f>SUM(D7:D27)</f>
        <v>0</v>
      </c>
      <c r="E28" s="135">
        <f>SUM(E7:E27)</f>
        <v>0</v>
      </c>
      <c r="F28" s="134">
        <f>SUM(F7:F27)</f>
        <v>0</v>
      </c>
      <c r="G28" s="134">
        <f>SUM(G7:G27)</f>
        <v>0</v>
      </c>
      <c r="H28" s="135">
        <f>SUM(H7:H27)</f>
        <v>0</v>
      </c>
      <c r="I28" s="136">
        <f>SUM(I7:I27)</f>
        <v>0</v>
      </c>
      <c r="J28" s="134">
        <f>SUM(J7:J27)</f>
        <v>0</v>
      </c>
      <c r="K28" s="135">
        <f>SUM(K7:K27)</f>
        <v>0</v>
      </c>
      <c r="L28" s="136">
        <f>SUM(L7:L27)</f>
        <v>0</v>
      </c>
      <c r="M28" s="134">
        <f>SUM(M7:M27)</f>
        <v>0</v>
      </c>
      <c r="N28" s="135">
        <f>SUM(N7:N27)</f>
        <v>0</v>
      </c>
    </row>
    <row r="31" spans="11:14" ht="12.75">
      <c r="K31" s="137" t="s">
        <v>192</v>
      </c>
      <c r="L31" s="137"/>
      <c r="M31" s="137"/>
      <c r="N31" s="137"/>
    </row>
  </sheetData>
  <sheetProtection selectLockedCells="1" selectUnlockedCells="1"/>
  <mergeCells count="6">
    <mergeCell ref="A4:A6"/>
    <mergeCell ref="B4:B6"/>
    <mergeCell ref="C4:N4"/>
    <mergeCell ref="C5:H5"/>
    <mergeCell ref="I5:N5"/>
    <mergeCell ref="K31:N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A1">
      <selection activeCell="O23" sqref="O23"/>
    </sheetView>
  </sheetViews>
  <sheetFormatPr defaultColWidth="9.140625" defaultRowHeight="12.75"/>
  <cols>
    <col min="1" max="1" width="25.28125" style="60" customWidth="1"/>
    <col min="2" max="2" width="7.00390625" style="61" customWidth="1"/>
    <col min="3" max="3" width="7.8515625" style="61" customWidth="1"/>
    <col min="4" max="4" width="5.140625" style="61" customWidth="1"/>
    <col min="5" max="5" width="6.8515625" style="61" customWidth="1"/>
    <col min="6" max="6" width="6.8515625" style="138" customWidth="1"/>
    <col min="7" max="7" width="5.140625" style="61" customWidth="1"/>
    <col min="8" max="9" width="5.7109375" style="61" customWidth="1"/>
    <col min="10" max="10" width="6.00390625" style="61" customWidth="1"/>
    <col min="11" max="11" width="7.140625" style="60" customWidth="1"/>
    <col min="12" max="12" width="6.7109375" style="60" customWidth="1"/>
    <col min="13" max="13" width="9.421875" style="60" customWidth="1"/>
    <col min="14" max="16384" width="9.140625" style="60" customWidth="1"/>
  </cols>
  <sheetData>
    <row r="1" spans="1:10" ht="12.75">
      <c r="A1" s="139" t="s">
        <v>193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65" t="s">
        <v>96</v>
      </c>
      <c r="D2" s="66" t="s">
        <v>47</v>
      </c>
      <c r="E2" s="66"/>
      <c r="F2" s="66"/>
      <c r="G2" s="66"/>
      <c r="H2" s="66"/>
      <c r="I2" s="66"/>
      <c r="J2" s="140"/>
    </row>
    <row r="3" spans="2:10" ht="12.75">
      <c r="B3" s="64"/>
      <c r="C3" s="64"/>
      <c r="D3" s="64"/>
      <c r="E3" s="64"/>
      <c r="F3" s="141"/>
      <c r="G3" s="64"/>
      <c r="H3" s="64"/>
      <c r="I3" s="64"/>
      <c r="J3" s="64"/>
    </row>
    <row r="4" spans="1:10" ht="54" customHeight="1">
      <c r="A4" s="142" t="s">
        <v>194</v>
      </c>
      <c r="B4" s="98"/>
      <c r="C4" s="98"/>
      <c r="D4" s="98"/>
      <c r="E4" s="98"/>
      <c r="F4" s="98"/>
      <c r="G4" s="98"/>
      <c r="H4" s="98"/>
      <c r="I4" s="98"/>
      <c r="J4" s="98"/>
    </row>
    <row r="5" spans="1:13" ht="12.75">
      <c r="A5" s="142"/>
      <c r="M5" s="143"/>
    </row>
    <row r="6" ht="12.75">
      <c r="M6" s="143" t="s">
        <v>195</v>
      </c>
    </row>
    <row r="7" spans="1:13" ht="41.25" customHeight="1">
      <c r="A7" s="144" t="s">
        <v>196</v>
      </c>
      <c r="B7" s="145" t="s">
        <v>100</v>
      </c>
      <c r="C7" s="145"/>
      <c r="D7" s="145"/>
      <c r="E7" s="145"/>
      <c r="F7" s="145"/>
      <c r="G7" s="145"/>
      <c r="H7" s="145"/>
      <c r="I7" s="145"/>
      <c r="J7" s="145"/>
      <c r="K7" s="145" t="s">
        <v>101</v>
      </c>
      <c r="L7" s="145"/>
      <c r="M7" s="145"/>
    </row>
    <row r="8" spans="1:13" ht="33" customHeight="1">
      <c r="A8" s="144"/>
      <c r="B8" s="75" t="s">
        <v>197</v>
      </c>
      <c r="C8" s="75" t="s">
        <v>104</v>
      </c>
      <c r="D8" s="75" t="s">
        <v>114</v>
      </c>
      <c r="E8" s="75" t="s">
        <v>198</v>
      </c>
      <c r="F8" s="75" t="s">
        <v>104</v>
      </c>
      <c r="G8" s="75" t="s">
        <v>114</v>
      </c>
      <c r="H8" s="75" t="s">
        <v>199</v>
      </c>
      <c r="I8" s="75" t="s">
        <v>104</v>
      </c>
      <c r="J8" s="90" t="s">
        <v>114</v>
      </c>
      <c r="K8" s="75" t="s">
        <v>197</v>
      </c>
      <c r="L8" s="75" t="s">
        <v>200</v>
      </c>
      <c r="M8" s="75" t="s">
        <v>201</v>
      </c>
    </row>
    <row r="9" spans="1:13" ht="12.75">
      <c r="A9" s="146" t="s">
        <v>44</v>
      </c>
      <c r="B9" s="79"/>
      <c r="C9" s="79"/>
      <c r="D9" s="82">
        <f aca="true" t="shared" si="0" ref="D9:D19">B9-C9</f>
        <v>0</v>
      </c>
      <c r="E9" s="85"/>
      <c r="F9" s="147"/>
      <c r="G9" s="82">
        <f aca="true" t="shared" si="1" ref="G9:G19">E9-F9</f>
        <v>0</v>
      </c>
      <c r="H9" s="85"/>
      <c r="I9" s="85"/>
      <c r="J9" s="82">
        <f aca="true" t="shared" si="2" ref="J9:J19">H9-I9</f>
        <v>0</v>
      </c>
      <c r="K9" s="85"/>
      <c r="L9" s="147"/>
      <c r="M9" s="85"/>
    </row>
    <row r="10" spans="1:13" ht="12.75">
      <c r="A10" s="148" t="s">
        <v>202</v>
      </c>
      <c r="B10" s="79"/>
      <c r="C10" s="79"/>
      <c r="D10" s="82">
        <f t="shared" si="0"/>
        <v>0</v>
      </c>
      <c r="E10" s="85"/>
      <c r="F10" s="147"/>
      <c r="G10" s="82">
        <f t="shared" si="1"/>
        <v>0</v>
      </c>
      <c r="H10" s="85"/>
      <c r="I10" s="85"/>
      <c r="J10" s="82">
        <f t="shared" si="2"/>
        <v>0</v>
      </c>
      <c r="K10" s="85"/>
      <c r="L10" s="147"/>
      <c r="M10" s="85"/>
    </row>
    <row r="11" spans="1:13" ht="12.75">
      <c r="A11" s="148" t="s">
        <v>203</v>
      </c>
      <c r="B11" s="79">
        <v>13</v>
      </c>
      <c r="C11" s="79">
        <v>7</v>
      </c>
      <c r="D11" s="82">
        <f t="shared" si="0"/>
        <v>6</v>
      </c>
      <c r="E11" s="85">
        <v>37</v>
      </c>
      <c r="F11" s="147">
        <v>16</v>
      </c>
      <c r="G11" s="82">
        <f t="shared" si="1"/>
        <v>21</v>
      </c>
      <c r="H11" s="85"/>
      <c r="I11" s="85"/>
      <c r="J11" s="82">
        <f t="shared" si="2"/>
        <v>0</v>
      </c>
      <c r="K11" s="85"/>
      <c r="L11" s="147"/>
      <c r="M11" s="85"/>
    </row>
    <row r="12" spans="1:13" ht="12.75">
      <c r="A12" s="148" t="s">
        <v>204</v>
      </c>
      <c r="B12" s="79"/>
      <c r="C12" s="79"/>
      <c r="D12" s="82">
        <f t="shared" si="0"/>
        <v>0</v>
      </c>
      <c r="E12" s="85"/>
      <c r="F12" s="147"/>
      <c r="G12" s="82">
        <f t="shared" si="1"/>
        <v>0</v>
      </c>
      <c r="H12" s="85"/>
      <c r="I12" s="85"/>
      <c r="J12" s="82">
        <f t="shared" si="2"/>
        <v>0</v>
      </c>
      <c r="K12" s="85"/>
      <c r="L12" s="147"/>
      <c r="M12" s="85"/>
    </row>
    <row r="13" spans="1:13" ht="12.75">
      <c r="A13" s="148"/>
      <c r="B13" s="79"/>
      <c r="C13" s="79"/>
      <c r="D13" s="82">
        <f t="shared" si="0"/>
        <v>0</v>
      </c>
      <c r="E13" s="85"/>
      <c r="F13" s="147"/>
      <c r="G13" s="82">
        <f t="shared" si="1"/>
        <v>0</v>
      </c>
      <c r="H13" s="85"/>
      <c r="I13" s="85"/>
      <c r="J13" s="82">
        <f t="shared" si="2"/>
        <v>0</v>
      </c>
      <c r="K13" s="85"/>
      <c r="L13" s="147"/>
      <c r="M13" s="85"/>
    </row>
    <row r="14" spans="1:13" ht="12.75">
      <c r="A14" s="148"/>
      <c r="B14" s="79"/>
      <c r="C14" s="79"/>
      <c r="D14" s="82">
        <f t="shared" si="0"/>
        <v>0</v>
      </c>
      <c r="E14" s="85"/>
      <c r="F14" s="147"/>
      <c r="G14" s="82">
        <f t="shared" si="1"/>
        <v>0</v>
      </c>
      <c r="H14" s="85"/>
      <c r="I14" s="85"/>
      <c r="J14" s="82">
        <f t="shared" si="2"/>
        <v>0</v>
      </c>
      <c r="K14" s="85"/>
      <c r="L14" s="147"/>
      <c r="M14" s="85"/>
    </row>
    <row r="15" spans="1:13" ht="12.75">
      <c r="A15" s="149"/>
      <c r="B15" s="79"/>
      <c r="C15" s="79"/>
      <c r="D15" s="82">
        <f t="shared" si="0"/>
        <v>0</v>
      </c>
      <c r="E15" s="85"/>
      <c r="F15" s="147"/>
      <c r="G15" s="82">
        <f t="shared" si="1"/>
        <v>0</v>
      </c>
      <c r="H15" s="85"/>
      <c r="I15" s="85"/>
      <c r="J15" s="82">
        <f t="shared" si="2"/>
        <v>0</v>
      </c>
      <c r="K15" s="85"/>
      <c r="L15" s="147"/>
      <c r="M15" s="85"/>
    </row>
    <row r="16" spans="1:13" ht="12.75">
      <c r="A16" s="149"/>
      <c r="B16" s="79"/>
      <c r="C16" s="79"/>
      <c r="D16" s="82">
        <f t="shared" si="0"/>
        <v>0</v>
      </c>
      <c r="E16" s="85"/>
      <c r="F16" s="147"/>
      <c r="G16" s="82">
        <f t="shared" si="1"/>
        <v>0</v>
      </c>
      <c r="H16" s="85"/>
      <c r="I16" s="85"/>
      <c r="J16" s="82">
        <f t="shared" si="2"/>
        <v>0</v>
      </c>
      <c r="K16" s="85"/>
      <c r="L16" s="147"/>
      <c r="M16" s="85"/>
    </row>
    <row r="17" spans="1:13" ht="12.75">
      <c r="A17" s="149"/>
      <c r="B17" s="79"/>
      <c r="C17" s="79"/>
      <c r="D17" s="82">
        <f t="shared" si="0"/>
        <v>0</v>
      </c>
      <c r="E17" s="85"/>
      <c r="F17" s="147"/>
      <c r="G17" s="82">
        <f t="shared" si="1"/>
        <v>0</v>
      </c>
      <c r="H17" s="85"/>
      <c r="I17" s="85"/>
      <c r="J17" s="82">
        <f t="shared" si="2"/>
        <v>0</v>
      </c>
      <c r="K17" s="85"/>
      <c r="L17" s="147"/>
      <c r="M17" s="85"/>
    </row>
    <row r="18" spans="1:13" s="151" customFormat="1" ht="12.75">
      <c r="A18" s="150"/>
      <c r="B18" s="79"/>
      <c r="C18" s="79"/>
      <c r="D18" s="82">
        <f t="shared" si="0"/>
        <v>0</v>
      </c>
      <c r="E18" s="85"/>
      <c r="F18" s="147"/>
      <c r="G18" s="82">
        <f t="shared" si="1"/>
        <v>0</v>
      </c>
      <c r="H18" s="85"/>
      <c r="I18" s="85"/>
      <c r="J18" s="82">
        <f t="shared" si="2"/>
        <v>0</v>
      </c>
      <c r="K18" s="85"/>
      <c r="L18" s="147"/>
      <c r="M18" s="85"/>
    </row>
    <row r="19" spans="1:13" s="151" customFormat="1" ht="12.75">
      <c r="A19" s="152" t="s">
        <v>163</v>
      </c>
      <c r="B19" s="153">
        <f>SUM(B9:B18)</f>
        <v>13</v>
      </c>
      <c r="C19" s="153">
        <f>SUM(C9:C18)</f>
        <v>7</v>
      </c>
      <c r="D19" s="97">
        <f t="shared" si="0"/>
        <v>6</v>
      </c>
      <c r="E19" s="153">
        <f>SUM(E9:E18)</f>
        <v>37</v>
      </c>
      <c r="F19" s="153">
        <v>16</v>
      </c>
      <c r="G19" s="97">
        <f t="shared" si="1"/>
        <v>21</v>
      </c>
      <c r="H19" s="153">
        <f>SUM(H9:H18)</f>
        <v>0</v>
      </c>
      <c r="I19" s="153">
        <f>SUM(I9:I18)</f>
        <v>0</v>
      </c>
      <c r="J19" s="97">
        <f t="shared" si="2"/>
        <v>0</v>
      </c>
      <c r="K19" s="153">
        <f>SUM(K9:K18)</f>
        <v>0</v>
      </c>
      <c r="L19" s="153">
        <f>SUM(L9:L18)</f>
        <v>0</v>
      </c>
      <c r="M19" s="153">
        <f>SUM(M9:M18)</f>
        <v>0</v>
      </c>
    </row>
    <row r="20" spans="1:13" ht="12.7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2.75">
      <c r="A21" s="155"/>
      <c r="C21" s="156"/>
      <c r="K21" s="155"/>
      <c r="L21" s="155"/>
      <c r="M21" s="155"/>
    </row>
    <row r="22" spans="10:13" ht="12.75">
      <c r="J22" s="58" t="s">
        <v>94</v>
      </c>
      <c r="K22" s="58"/>
      <c r="L22" s="59"/>
      <c r="M22" s="59"/>
    </row>
    <row r="23" spans="10:11" ht="12.75">
      <c r="J23" s="58" t="s">
        <v>95</v>
      </c>
      <c r="K23" s="58"/>
    </row>
  </sheetData>
  <sheetProtection selectLockedCells="1" selectUnlockedCells="1"/>
  <mergeCells count="5">
    <mergeCell ref="A1:J1"/>
    <mergeCell ref="A7:A8"/>
    <mergeCell ref="B7:J7"/>
    <mergeCell ref="K7:M7"/>
    <mergeCell ref="A20:M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selection activeCell="F25" sqref="F25"/>
    </sheetView>
  </sheetViews>
  <sheetFormatPr defaultColWidth="9.140625" defaultRowHeight="12.75"/>
  <cols>
    <col min="1" max="1" width="47.7109375" style="58" customWidth="1"/>
    <col min="2" max="2" width="14.8515625" style="58" customWidth="1"/>
    <col min="3" max="3" width="10.28125" style="58" customWidth="1"/>
    <col min="4" max="5" width="9.140625" style="58" customWidth="1"/>
    <col min="6" max="6" width="12.8515625" style="58" customWidth="1"/>
    <col min="7" max="7" width="11.00390625" style="58" customWidth="1"/>
    <col min="8" max="8" width="17.57421875" style="58" customWidth="1"/>
    <col min="9" max="9" width="18.28125" style="58" customWidth="1"/>
    <col min="10" max="10" width="13.00390625" style="58" customWidth="1"/>
    <col min="11" max="11" width="13.57421875" style="58" customWidth="1"/>
    <col min="12" max="16384" width="9.140625" style="58" customWidth="1"/>
  </cols>
  <sheetData>
    <row r="1" spans="1:5" ht="12.75">
      <c r="A1" s="157" t="s">
        <v>205</v>
      </c>
      <c r="B1" s="158" t="s">
        <v>47</v>
      </c>
      <c r="C1" s="158"/>
      <c r="D1" s="158"/>
      <c r="E1" s="158"/>
    </row>
    <row r="2" spans="1:5" ht="12.75">
      <c r="A2" s="159"/>
      <c r="B2" s="159"/>
      <c r="C2" s="159"/>
      <c r="D2" s="159"/>
      <c r="E2" s="159"/>
    </row>
    <row r="3" spans="1:5" ht="12.75">
      <c r="A3" s="159"/>
      <c r="B3" s="159"/>
      <c r="C3" s="159"/>
      <c r="D3" s="159"/>
      <c r="E3" s="159"/>
    </row>
    <row r="4" spans="1:5" ht="12.75">
      <c r="A4" s="160" t="s">
        <v>206</v>
      </c>
      <c r="B4" s="159"/>
      <c r="C4" s="161"/>
      <c r="D4" s="159"/>
      <c r="E4" s="159"/>
    </row>
    <row r="5" ht="12.75">
      <c r="I5" s="162" t="s">
        <v>207</v>
      </c>
    </row>
    <row r="6" spans="1:11" ht="12.75">
      <c r="A6" s="163"/>
      <c r="B6" s="164" t="s">
        <v>208</v>
      </c>
      <c r="C6" s="164" t="s">
        <v>104</v>
      </c>
      <c r="D6" s="164" t="s">
        <v>105</v>
      </c>
      <c r="E6" s="164" t="s">
        <v>209</v>
      </c>
      <c r="F6" s="164" t="s">
        <v>210</v>
      </c>
      <c r="G6" s="165" t="s">
        <v>211</v>
      </c>
      <c r="H6" s="164" t="s">
        <v>212</v>
      </c>
      <c r="I6" s="164" t="s">
        <v>213</v>
      </c>
      <c r="J6" s="166" t="s">
        <v>214</v>
      </c>
      <c r="K6" s="167" t="s">
        <v>215</v>
      </c>
    </row>
    <row r="7" spans="1:11" ht="9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 ht="12.75">
      <c r="A8" s="163" t="s">
        <v>216</v>
      </c>
      <c r="B8" s="163">
        <f>'ЗДР.РАД. И САРАД.'!I36</f>
        <v>39</v>
      </c>
      <c r="C8" s="163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41</v>
      </c>
      <c r="D8" s="163">
        <f aca="true" t="shared" si="0" ref="D8:D18">B8-C8</f>
        <v>-2</v>
      </c>
      <c r="E8" s="163"/>
      <c r="F8" s="163">
        <f>'ЗДР.РАД. И САРАД.'!X36</f>
        <v>0</v>
      </c>
      <c r="G8" s="163">
        <f aca="true" t="shared" si="1" ref="G8:G18">SUM(B8,E8,F8)</f>
        <v>39</v>
      </c>
      <c r="H8" s="163"/>
      <c r="I8" s="163"/>
      <c r="J8" s="163"/>
      <c r="K8" s="163">
        <f aca="true" t="shared" si="2" ref="K8:K18">SUM(B8,J8)</f>
        <v>39</v>
      </c>
    </row>
    <row r="9" spans="1:11" ht="12.75">
      <c r="A9" s="163" t="s">
        <v>217</v>
      </c>
      <c r="B9" s="163">
        <f>СТОМАТОЛОГИЈА!E15</f>
        <v>4</v>
      </c>
      <c r="C9" s="163">
        <f>СТОМАТОЛОГИЈА!F15</f>
        <v>6</v>
      </c>
      <c r="D9" s="163">
        <f t="shared" si="0"/>
        <v>-2</v>
      </c>
      <c r="E9" s="163"/>
      <c r="F9" s="163">
        <f>СТОМАТОЛОГИЈА!N15</f>
        <v>0</v>
      </c>
      <c r="G9" s="163">
        <f t="shared" si="1"/>
        <v>4</v>
      </c>
      <c r="H9" s="163"/>
      <c r="I9" s="163"/>
      <c r="J9" s="163"/>
      <c r="K9" s="163">
        <f t="shared" si="2"/>
        <v>4</v>
      </c>
    </row>
    <row r="10" spans="1:11" ht="12.75">
      <c r="A10" s="163" t="s">
        <v>218</v>
      </c>
      <c r="B10" s="163">
        <f>'ЗДР.РАД. И САРАД.'!J36</f>
        <v>2</v>
      </c>
      <c r="C10" s="163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163">
        <f t="shared" si="0"/>
        <v>1</v>
      </c>
      <c r="E10" s="163">
        <f>АПОТЕКА!C28</f>
        <v>0</v>
      </c>
      <c r="F10" s="163"/>
      <c r="G10" s="163">
        <f t="shared" si="1"/>
        <v>2</v>
      </c>
      <c r="H10" s="163"/>
      <c r="I10" s="163"/>
      <c r="J10" s="163"/>
      <c r="K10" s="163">
        <f t="shared" si="2"/>
        <v>2</v>
      </c>
    </row>
    <row r="11" spans="1:11" ht="12.75">
      <c r="A11" s="163" t="s">
        <v>219</v>
      </c>
      <c r="B11" s="163">
        <f>'ЗДР.РАД. И САРАД.'!O36</f>
        <v>89</v>
      </c>
      <c r="C11" s="163">
        <f>'ЗДР.РАД. И САРАД.'!P36</f>
        <v>73</v>
      </c>
      <c r="D11" s="163">
        <f t="shared" si="0"/>
        <v>16</v>
      </c>
      <c r="E11" s="163"/>
      <c r="F11" s="163">
        <f>'ЗДР.РАД. И САРАД.'!Y36</f>
        <v>0</v>
      </c>
      <c r="G11" s="163">
        <f t="shared" si="1"/>
        <v>89</v>
      </c>
      <c r="H11" s="163"/>
      <c r="I11" s="163">
        <v>1</v>
      </c>
      <c r="J11" s="163"/>
      <c r="K11" s="163">
        <f t="shared" si="2"/>
        <v>89</v>
      </c>
    </row>
    <row r="12" spans="1:11" ht="12.75">
      <c r="A12" s="163" t="s">
        <v>220</v>
      </c>
      <c r="B12" s="163">
        <f>СТОМАТОЛОГИЈА!H15</f>
        <v>7</v>
      </c>
      <c r="C12" s="163">
        <f>СТОМАТОЛОГИЈА!J15</f>
        <v>7</v>
      </c>
      <c r="D12" s="163">
        <f t="shared" si="0"/>
        <v>0</v>
      </c>
      <c r="E12" s="163"/>
      <c r="F12" s="163">
        <f>СТОМАТОЛОГИЈА!O15</f>
        <v>0</v>
      </c>
      <c r="G12" s="163">
        <f t="shared" si="1"/>
        <v>7</v>
      </c>
      <c r="H12" s="163"/>
      <c r="I12" s="163"/>
      <c r="J12" s="163"/>
      <c r="K12" s="163">
        <f t="shared" si="2"/>
        <v>7</v>
      </c>
    </row>
    <row r="13" spans="1:11" ht="12.75">
      <c r="A13" s="163" t="s">
        <v>221</v>
      </c>
      <c r="B13" s="163">
        <f>СТОМАТОЛОГИЈА!I15</f>
        <v>0</v>
      </c>
      <c r="C13" s="163">
        <f>СТОМАТОЛОГИЈА!K15</f>
        <v>0</v>
      </c>
      <c r="D13" s="163">
        <f t="shared" si="0"/>
        <v>0</v>
      </c>
      <c r="E13" s="163"/>
      <c r="F13" s="163">
        <f>СТОМАТОЛОГИЈА!P15</f>
        <v>0</v>
      </c>
      <c r="G13" s="163">
        <f t="shared" si="1"/>
        <v>0</v>
      </c>
      <c r="H13" s="163"/>
      <c r="I13" s="163"/>
      <c r="J13" s="163"/>
      <c r="K13" s="163">
        <f t="shared" si="2"/>
        <v>0</v>
      </c>
    </row>
    <row r="14" spans="1:11" ht="12.75">
      <c r="A14" s="163" t="s">
        <v>222</v>
      </c>
      <c r="B14" s="163">
        <v>1</v>
      </c>
      <c r="C14" s="163"/>
      <c r="D14" s="163">
        <f t="shared" si="0"/>
        <v>1</v>
      </c>
      <c r="E14" s="163">
        <f>АПОТЕКА!F28</f>
        <v>0</v>
      </c>
      <c r="F14" s="163"/>
      <c r="G14" s="163">
        <f t="shared" si="1"/>
        <v>1</v>
      </c>
      <c r="H14" s="163"/>
      <c r="I14" s="163"/>
      <c r="J14" s="163"/>
      <c r="K14" s="163">
        <f t="shared" si="2"/>
        <v>1</v>
      </c>
    </row>
    <row r="15" spans="1:11" ht="12.75">
      <c r="A15" s="163" t="s">
        <v>223</v>
      </c>
      <c r="B15" s="163">
        <f>'ЗДР.РАД. И САРАД.'!U36</f>
        <v>0</v>
      </c>
      <c r="C15" s="163">
        <f>'ЗДР.РАД. И САРАД.'!V36</f>
        <v>0</v>
      </c>
      <c r="D15" s="163">
        <f t="shared" si="0"/>
        <v>0</v>
      </c>
      <c r="E15" s="163"/>
      <c r="F15" s="163">
        <f>'ЗДР.РАД. И САРАД.'!Z36</f>
        <v>0</v>
      </c>
      <c r="G15" s="163">
        <f t="shared" si="1"/>
        <v>0</v>
      </c>
      <c r="H15" s="163"/>
      <c r="I15" s="163"/>
      <c r="J15" s="163"/>
      <c r="K15" s="163">
        <f t="shared" si="2"/>
        <v>0</v>
      </c>
    </row>
    <row r="16" spans="1:11" ht="12.75">
      <c r="A16" s="163" t="s">
        <v>224</v>
      </c>
      <c r="B16" s="168">
        <v>13</v>
      </c>
      <c r="C16" s="163">
        <v>7</v>
      </c>
      <c r="D16" s="163">
        <f t="shared" si="0"/>
        <v>6</v>
      </c>
      <c r="E16" s="163">
        <f>АПОТЕКА!I28</f>
        <v>0</v>
      </c>
      <c r="F16" s="163"/>
      <c r="G16" s="163">
        <f t="shared" si="1"/>
      </c>
      <c r="H16" s="163"/>
      <c r="I16" s="163"/>
      <c r="J16" s="163"/>
      <c r="K16" s="163">
        <f t="shared" si="2"/>
      </c>
    </row>
    <row r="17" spans="1:11" ht="12.75">
      <c r="A17" s="163" t="s">
        <v>225</v>
      </c>
      <c r="B17" s="163">
        <v>37</v>
      </c>
      <c r="C17" s="163">
        <v>16</v>
      </c>
      <c r="D17" s="163">
        <f t="shared" si="0"/>
        <v>21</v>
      </c>
      <c r="E17" s="163">
        <f>АПОТЕКА!L28</f>
        <v>0</v>
      </c>
      <c r="F17" s="163">
        <v>0</v>
      </c>
      <c r="G17" s="163">
        <f t="shared" si="1"/>
        <v>37</v>
      </c>
      <c r="H17" s="163"/>
      <c r="I17" s="163">
        <v>1</v>
      </c>
      <c r="J17" s="163"/>
      <c r="K17" s="163">
        <f t="shared" si="2"/>
        <v>37</v>
      </c>
    </row>
    <row r="18" spans="1:11" ht="12.75">
      <c r="A18" s="163" t="s">
        <v>163</v>
      </c>
      <c r="B18" s="163">
        <f>SUM(B8:B17)</f>
        <v>192</v>
      </c>
      <c r="C18" s="163">
        <f>SUM(C8:C17)</f>
        <v>151</v>
      </c>
      <c r="D18" s="163">
        <f t="shared" si="0"/>
        <v>41</v>
      </c>
      <c r="E18" s="163">
        <f>SUM(E8:E17)</f>
        <v>0</v>
      </c>
      <c r="F18" s="163">
        <f>SUM(F8:F17)</f>
        <v>0</v>
      </c>
      <c r="G18" s="163">
        <f t="shared" si="1"/>
        <v>192</v>
      </c>
      <c r="H18" s="163">
        <f>SUM(H8:H17)</f>
        <v>0</v>
      </c>
      <c r="I18" s="163">
        <f>SUM(I8:I17)</f>
        <v>2</v>
      </c>
      <c r="J18" s="163"/>
      <c r="K18" s="163">
        <f t="shared" si="2"/>
        <v>192</v>
      </c>
    </row>
    <row r="21" ht="12.75">
      <c r="H21" s="58" t="s">
        <v>94</v>
      </c>
    </row>
    <row r="22" ht="12.75">
      <c r="H22" s="58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Normal="80" zoomScaleSheetLayoutView="100" workbookViewId="0" topLeftCell="A4">
      <selection activeCell="C49" sqref="C49"/>
    </sheetView>
  </sheetViews>
  <sheetFormatPr defaultColWidth="9.140625" defaultRowHeight="12.75"/>
  <cols>
    <col min="1" max="1" width="12.57421875" style="169" customWidth="1"/>
    <col min="2" max="2" width="11.00390625" style="170" customWidth="1"/>
    <col min="3" max="3" width="47.57421875" style="0" customWidth="1"/>
    <col min="4" max="4" width="17.7109375" style="0" customWidth="1"/>
    <col min="5" max="5" width="10.7109375" style="0" customWidth="1"/>
  </cols>
  <sheetData>
    <row r="1" spans="1:2" ht="13.5" customHeight="1">
      <c r="A1" s="171" t="s">
        <v>16</v>
      </c>
      <c r="B1" s="172"/>
    </row>
    <row r="2" spans="1:5" ht="13.5" customHeight="1">
      <c r="A2" s="173"/>
      <c r="B2" s="174"/>
      <c r="E2" s="143" t="s">
        <v>226</v>
      </c>
    </row>
    <row r="3" spans="1:5" s="169" customFormat="1" ht="26.25" customHeight="1">
      <c r="A3" s="175" t="s">
        <v>227</v>
      </c>
      <c r="B3" s="176" t="s">
        <v>228</v>
      </c>
      <c r="C3" s="175" t="s">
        <v>229</v>
      </c>
      <c r="D3" s="177" t="s">
        <v>230</v>
      </c>
      <c r="E3" s="178" t="s">
        <v>231</v>
      </c>
    </row>
    <row r="4" spans="1:5" ht="13.5" customHeight="1">
      <c r="A4" s="179"/>
      <c r="B4" s="180"/>
      <c r="C4" s="181" t="s">
        <v>232</v>
      </c>
      <c r="D4" s="182">
        <v>6551</v>
      </c>
      <c r="E4" s="182">
        <v>6030</v>
      </c>
    </row>
    <row r="5" spans="1:5" ht="31.5" customHeight="1">
      <c r="A5" s="183">
        <v>1100015</v>
      </c>
      <c r="B5" s="184"/>
      <c r="C5" s="185" t="s">
        <v>233</v>
      </c>
      <c r="D5" s="186">
        <v>1507</v>
      </c>
      <c r="E5" s="186">
        <v>1410</v>
      </c>
    </row>
    <row r="6" spans="1:5" ht="31.5" customHeight="1">
      <c r="A6" s="187">
        <v>1100023</v>
      </c>
      <c r="B6" s="188"/>
      <c r="C6" s="189" t="s">
        <v>234</v>
      </c>
      <c r="D6" s="190">
        <v>897</v>
      </c>
      <c r="E6" s="190">
        <v>935</v>
      </c>
    </row>
    <row r="7" spans="1:5" ht="23.25" customHeight="1">
      <c r="A7" s="191">
        <v>1100023</v>
      </c>
      <c r="B7" s="176"/>
      <c r="C7" s="192" t="s">
        <v>235</v>
      </c>
      <c r="D7" s="193">
        <v>608</v>
      </c>
      <c r="E7" s="193">
        <v>460</v>
      </c>
    </row>
    <row r="8" spans="1:5" ht="21.75" customHeight="1">
      <c r="A8" s="191">
        <v>1100023</v>
      </c>
      <c r="B8" s="176"/>
      <c r="C8" s="192" t="s">
        <v>236</v>
      </c>
      <c r="D8" s="186">
        <v>146</v>
      </c>
      <c r="E8" s="186">
        <v>245</v>
      </c>
    </row>
    <row r="9" spans="1:5" ht="27.75" customHeight="1">
      <c r="A9" s="191">
        <v>1100023</v>
      </c>
      <c r="B9" s="176"/>
      <c r="C9" s="192" t="s">
        <v>237</v>
      </c>
      <c r="D9" s="186">
        <v>143</v>
      </c>
      <c r="E9" s="186">
        <v>230</v>
      </c>
    </row>
    <row r="10" spans="1:5" ht="12.75" customHeight="1">
      <c r="A10" s="187">
        <v>1100049</v>
      </c>
      <c r="B10" s="194"/>
      <c r="C10" s="189" t="s">
        <v>238</v>
      </c>
      <c r="D10" s="190">
        <v>245</v>
      </c>
      <c r="E10" s="190">
        <v>245</v>
      </c>
    </row>
    <row r="11" spans="1:5" ht="12.75" customHeight="1">
      <c r="A11" s="191">
        <v>1100049</v>
      </c>
      <c r="B11" s="176"/>
      <c r="C11" s="192" t="s">
        <v>239</v>
      </c>
      <c r="D11" s="186">
        <v>174</v>
      </c>
      <c r="E11" s="186">
        <v>175</v>
      </c>
    </row>
    <row r="12" spans="1:5" ht="12.75" customHeight="1">
      <c r="A12" s="191">
        <v>1100049</v>
      </c>
      <c r="B12" s="176"/>
      <c r="C12" s="192" t="s">
        <v>240</v>
      </c>
      <c r="D12" s="186">
        <v>71</v>
      </c>
      <c r="E12" s="186">
        <v>70</v>
      </c>
    </row>
    <row r="13" spans="1:8" ht="12.75" customHeight="1">
      <c r="A13" s="183">
        <v>1100056</v>
      </c>
      <c r="B13" s="184"/>
      <c r="C13" s="185" t="s">
        <v>241</v>
      </c>
      <c r="D13" s="186">
        <v>1131</v>
      </c>
      <c r="E13" s="186">
        <v>1620</v>
      </c>
      <c r="H13" s="195"/>
    </row>
    <row r="14" spans="1:5" ht="12.75" customHeight="1">
      <c r="A14" s="183">
        <v>1000025</v>
      </c>
      <c r="B14" s="184"/>
      <c r="C14" s="185" t="s">
        <v>242</v>
      </c>
      <c r="D14" s="186">
        <v>2771</v>
      </c>
      <c r="E14" s="186">
        <v>1620</v>
      </c>
    </row>
    <row r="15" spans="1:5" ht="32.25" customHeight="1">
      <c r="A15" s="191">
        <v>2200128</v>
      </c>
      <c r="B15" s="176"/>
      <c r="C15" s="192" t="s">
        <v>243</v>
      </c>
      <c r="D15" s="186"/>
      <c r="E15" s="186" t="s">
        <v>244</v>
      </c>
    </row>
    <row r="16" spans="1:5" ht="12.75" customHeight="1">
      <c r="A16" s="196"/>
      <c r="B16" s="197"/>
      <c r="C16" s="181" t="s">
        <v>245</v>
      </c>
      <c r="D16" s="198">
        <v>14791</v>
      </c>
      <c r="E16" s="198">
        <v>14865</v>
      </c>
    </row>
    <row r="17" spans="1:5" ht="12.75" customHeight="1">
      <c r="A17" s="191">
        <v>1100064</v>
      </c>
      <c r="B17" s="176"/>
      <c r="C17" s="192" t="s">
        <v>246</v>
      </c>
      <c r="D17" s="186">
        <v>12800</v>
      </c>
      <c r="E17" s="186">
        <v>12800</v>
      </c>
    </row>
    <row r="18" spans="1:5" ht="12.75" customHeight="1">
      <c r="A18" s="191">
        <v>1100072</v>
      </c>
      <c r="B18" s="176"/>
      <c r="C18" s="192" t="s">
        <v>247</v>
      </c>
      <c r="D18" s="186">
        <v>1222</v>
      </c>
      <c r="E18" s="186">
        <v>1230</v>
      </c>
    </row>
    <row r="19" spans="1:5" ht="12.75" customHeight="1">
      <c r="A19" s="191">
        <v>1100080</v>
      </c>
      <c r="B19" s="176"/>
      <c r="C19" s="192" t="s">
        <v>248</v>
      </c>
      <c r="D19" s="186">
        <v>4</v>
      </c>
      <c r="E19" s="186">
        <v>5</v>
      </c>
    </row>
    <row r="20" spans="1:5" ht="36.75" customHeight="1">
      <c r="A20" s="191">
        <v>1100081</v>
      </c>
      <c r="B20" s="176"/>
      <c r="C20" s="192" t="s">
        <v>249</v>
      </c>
      <c r="D20" s="186"/>
      <c r="E20" s="186"/>
    </row>
    <row r="21" spans="1:5" ht="36.75" customHeight="1">
      <c r="A21" s="191">
        <v>1200055</v>
      </c>
      <c r="B21" s="176"/>
      <c r="C21" s="192" t="s">
        <v>250</v>
      </c>
      <c r="D21" s="186"/>
      <c r="E21" s="186"/>
    </row>
    <row r="22" spans="1:5" ht="12.75" customHeight="1">
      <c r="A22" s="191">
        <v>1000017</v>
      </c>
      <c r="B22" s="176"/>
      <c r="C22" s="192" t="s">
        <v>251</v>
      </c>
      <c r="D22" s="186">
        <v>735</v>
      </c>
      <c r="E22" s="186">
        <v>750</v>
      </c>
    </row>
    <row r="23" spans="1:5" ht="12.75" customHeight="1">
      <c r="A23" s="191">
        <v>1200056</v>
      </c>
      <c r="B23" s="176"/>
      <c r="C23" s="192" t="s">
        <v>252</v>
      </c>
      <c r="D23" s="186">
        <v>30</v>
      </c>
      <c r="E23" s="186">
        <v>30</v>
      </c>
    </row>
    <row r="24" spans="1:5" ht="23.25" customHeight="1">
      <c r="A24" s="199">
        <v>2200103</v>
      </c>
      <c r="B24" s="200"/>
      <c r="C24" s="201" t="s">
        <v>253</v>
      </c>
      <c r="D24" s="202"/>
      <c r="E24" s="202">
        <v>50</v>
      </c>
    </row>
    <row r="25" spans="1:5" ht="17.25" customHeight="1">
      <c r="A25" s="199" t="s">
        <v>254</v>
      </c>
      <c r="B25" s="200"/>
      <c r="C25" s="201" t="s">
        <v>255</v>
      </c>
      <c r="D25" s="202"/>
      <c r="E25" s="202"/>
    </row>
    <row r="26" spans="1:5" ht="12.75" customHeight="1">
      <c r="A26" s="196"/>
      <c r="B26" s="197"/>
      <c r="C26" s="181" t="s">
        <v>256</v>
      </c>
      <c r="D26" s="198">
        <v>6173</v>
      </c>
      <c r="E26" s="198">
        <v>6290</v>
      </c>
    </row>
    <row r="27" spans="1:5" ht="12.75" customHeight="1">
      <c r="A27" s="203" t="s">
        <v>257</v>
      </c>
      <c r="B27" s="176"/>
      <c r="C27" s="204" t="s">
        <v>258</v>
      </c>
      <c r="D27" s="186"/>
      <c r="E27" s="186">
        <v>5</v>
      </c>
    </row>
    <row r="28" spans="1:5" ht="21.75" customHeight="1">
      <c r="A28" s="191">
        <v>1000124</v>
      </c>
      <c r="B28" s="176"/>
      <c r="C28" s="192" t="s">
        <v>259</v>
      </c>
      <c r="D28" s="186">
        <v>25</v>
      </c>
      <c r="E28" s="186">
        <v>25</v>
      </c>
    </row>
    <row r="29" spans="1:5" ht="24" customHeight="1">
      <c r="A29" s="191" t="s">
        <v>260</v>
      </c>
      <c r="B29" s="176"/>
      <c r="C29" s="192" t="s">
        <v>261</v>
      </c>
      <c r="D29" s="186">
        <v>280</v>
      </c>
      <c r="E29" s="186">
        <v>300</v>
      </c>
    </row>
    <row r="30" spans="1:5" ht="12.75" customHeight="1">
      <c r="A30" s="191" t="s">
        <v>262</v>
      </c>
      <c r="B30" s="176"/>
      <c r="C30" s="192" t="s">
        <v>263</v>
      </c>
      <c r="D30" s="186">
        <v>4</v>
      </c>
      <c r="E30" s="186">
        <v>4</v>
      </c>
    </row>
    <row r="31" spans="1:5" ht="12.75" customHeight="1">
      <c r="A31" s="191" t="s">
        <v>264</v>
      </c>
      <c r="B31" s="176"/>
      <c r="C31" s="192" t="s">
        <v>265</v>
      </c>
      <c r="D31" s="186">
        <v>20</v>
      </c>
      <c r="E31" s="186">
        <v>20</v>
      </c>
    </row>
    <row r="32" spans="1:5" ht="12.75" customHeight="1">
      <c r="A32" s="199" t="s">
        <v>266</v>
      </c>
      <c r="B32" s="200"/>
      <c r="C32" s="201" t="s">
        <v>267</v>
      </c>
      <c r="D32" s="202">
        <v>5615</v>
      </c>
      <c r="E32" s="202">
        <v>5700</v>
      </c>
    </row>
    <row r="33" spans="1:5" ht="12.75" customHeight="1">
      <c r="A33" s="191" t="s">
        <v>268</v>
      </c>
      <c r="B33" s="176"/>
      <c r="C33" s="192" t="s">
        <v>269</v>
      </c>
      <c r="D33" s="186">
        <v>223</v>
      </c>
      <c r="E33" s="186">
        <v>230</v>
      </c>
    </row>
    <row r="34" spans="1:5" ht="30.75" customHeight="1">
      <c r="A34" s="191">
        <v>1000116</v>
      </c>
      <c r="B34" s="176"/>
      <c r="C34" s="192" t="s">
        <v>270</v>
      </c>
      <c r="D34" s="186">
        <v>6</v>
      </c>
      <c r="E34" s="186">
        <v>6</v>
      </c>
    </row>
    <row r="35" spans="1:5" ht="24.75" customHeight="1">
      <c r="A35" s="191">
        <v>1200057</v>
      </c>
      <c r="B35" s="176"/>
      <c r="C35" s="192" t="s">
        <v>271</v>
      </c>
      <c r="D35" s="186"/>
      <c r="E35" s="186"/>
    </row>
    <row r="36" spans="1:5" ht="12.75" customHeight="1">
      <c r="A36" s="191">
        <v>1000181</v>
      </c>
      <c r="B36" s="176"/>
      <c r="C36" s="192" t="s">
        <v>272</v>
      </c>
      <c r="D36" s="186"/>
      <c r="E36" s="186"/>
    </row>
    <row r="37" spans="1:5" ht="12.75" customHeight="1">
      <c r="A37" s="196"/>
      <c r="B37" s="197"/>
      <c r="C37" s="181" t="s">
        <v>273</v>
      </c>
      <c r="D37" s="198">
        <v>427</v>
      </c>
      <c r="E37" s="205">
        <v>800</v>
      </c>
    </row>
    <row r="38" spans="1:5" ht="12.75" customHeight="1">
      <c r="A38" s="183">
        <v>1000215</v>
      </c>
      <c r="B38" s="184"/>
      <c r="C38" s="185" t="s">
        <v>274</v>
      </c>
      <c r="D38" s="186">
        <v>407</v>
      </c>
      <c r="E38" s="206">
        <v>600</v>
      </c>
    </row>
    <row r="39" spans="1:5" ht="12.75" customHeight="1">
      <c r="A39" s="187">
        <v>1000207</v>
      </c>
      <c r="B39" s="188"/>
      <c r="C39" s="189" t="s">
        <v>275</v>
      </c>
      <c r="D39" s="190">
        <v>20</v>
      </c>
      <c r="E39" s="207">
        <v>100</v>
      </c>
    </row>
    <row r="40" spans="1:5" ht="25.5" customHeight="1">
      <c r="A40" s="191">
        <v>1000207</v>
      </c>
      <c r="B40" s="176" t="s">
        <v>276</v>
      </c>
      <c r="C40" s="192" t="s">
        <v>277</v>
      </c>
      <c r="D40" s="186">
        <v>20</v>
      </c>
      <c r="E40" s="206">
        <v>100</v>
      </c>
    </row>
    <row r="41" spans="1:5" ht="12.75">
      <c r="A41" s="191">
        <v>1000207</v>
      </c>
      <c r="B41" s="176" t="s">
        <v>278</v>
      </c>
      <c r="C41" s="192" t="s">
        <v>279</v>
      </c>
      <c r="D41" s="186"/>
      <c r="E41" s="186"/>
    </row>
    <row r="42" spans="1:5" ht="12.75" customHeight="1">
      <c r="A42" s="208" t="s">
        <v>280</v>
      </c>
      <c r="B42" s="208"/>
      <c r="C42" s="208"/>
      <c r="D42" s="209">
        <v>17925</v>
      </c>
      <c r="E42" s="209">
        <v>28193</v>
      </c>
    </row>
    <row r="43" spans="1:5" ht="29.25" customHeight="1">
      <c r="A43" s="210" t="s">
        <v>281</v>
      </c>
      <c r="B43" s="210"/>
      <c r="C43" s="210"/>
      <c r="D43" s="210"/>
      <c r="E43" s="210"/>
    </row>
    <row r="44" spans="2:7" ht="12.75">
      <c r="B44" s="170" t="s">
        <v>282</v>
      </c>
      <c r="D44" s="58" t="s">
        <v>94</v>
      </c>
      <c r="E44" s="58"/>
      <c r="F44" s="59"/>
      <c r="G44" s="59"/>
    </row>
    <row r="45" spans="4:7" ht="12.75">
      <c r="D45" s="58" t="s">
        <v>95</v>
      </c>
      <c r="E45" s="58"/>
      <c r="F45" s="60"/>
      <c r="G45" s="60"/>
    </row>
    <row r="46" spans="4:7" ht="12.75">
      <c r="D46" s="211"/>
      <c r="E46" s="61"/>
      <c r="F46" s="61"/>
      <c r="G46" s="61"/>
    </row>
  </sheetData>
  <sheetProtection selectLockedCells="1" selectUnlockedCells="1"/>
  <mergeCells count="2">
    <mergeCell ref="A42:C42"/>
    <mergeCell ref="A43:E43"/>
  </mergeCells>
  <printOptions/>
  <pageMargins left="0.75" right="0.75" top="1" bottom="1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2024-01-22T11:15:07Z</cp:lastPrinted>
  <dcterms:modified xsi:type="dcterms:W3CDTF">2024-01-22T11:16:08Z</dcterms:modified>
  <cp:category/>
  <cp:version/>
  <cp:contentType/>
  <cp:contentStatus/>
  <cp:revision>9</cp:revision>
</cp:coreProperties>
</file>